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0" windowWidth="22116" windowHeight="9528" activeTab="3"/>
  </bookViews>
  <sheets>
    <sheet name="contratos" sheetId="1" r:id="rId1"/>
    <sheet name="adjudicatarios" sheetId="2" r:id="rId2"/>
    <sheet name="Procedimiento" sheetId="3" r:id="rId3"/>
    <sheet name="modificación" sheetId="5" r:id="rId4"/>
    <sheet name="datos no publicar" sheetId="4" state="hidden" r:id="rId5"/>
  </sheets>
  <externalReferences>
    <externalReference r:id="rId6"/>
    <externalReference r:id="rId7"/>
  </externalReferences>
  <definedNames>
    <definedName name="Interesado2012">'[1]Lista desplegable 2012'!$E$1:$E$51</definedName>
    <definedName name="Procedimiento2012">'[1]Lista desplegable 2012'!$B$1:$B$9</definedName>
    <definedName name="SiNo">'[1]Lista desplegable 2012'!$G$1:$G$5</definedName>
    <definedName name="Tipo2012">'[1]Lista desplegable 2012'!$A$1:$A$14</definedName>
    <definedName name="Tramitacion2012">'[1]Lista desplegable 2012'!$C$1:$C$6</definedName>
  </definedNames>
  <calcPr calcId="125725"/>
</workbook>
</file>

<file path=xl/calcChain.xml><?xml version="1.0" encoding="utf-8"?>
<calcChain xmlns="http://schemas.openxmlformats.org/spreadsheetml/2006/main">
  <c r="D4" i="3"/>
  <c r="D5"/>
  <c r="D6"/>
  <c r="D3"/>
  <c r="D2"/>
  <c r="S10" i="4"/>
  <c r="S9"/>
  <c r="S6"/>
  <c r="S7"/>
  <c r="S8"/>
  <c r="S5"/>
  <c r="E37"/>
  <c r="G36"/>
  <c r="F36"/>
  <c r="D36"/>
  <c r="C36" s="1"/>
  <c r="B36"/>
  <c r="A36"/>
  <c r="G35"/>
  <c r="F35"/>
  <c r="D35"/>
  <c r="C35" s="1"/>
  <c r="B35"/>
  <c r="A35"/>
  <c r="G34"/>
  <c r="F34"/>
  <c r="D34"/>
  <c r="C34" s="1"/>
  <c r="B34"/>
  <c r="A34"/>
  <c r="G33"/>
  <c r="F33"/>
  <c r="D33"/>
  <c r="C33" s="1"/>
  <c r="B33"/>
  <c r="A33"/>
  <c r="G32"/>
  <c r="F32"/>
  <c r="D32"/>
  <c r="C32" s="1"/>
  <c r="B32"/>
  <c r="A32"/>
  <c r="G31"/>
  <c r="F31"/>
  <c r="D31"/>
  <c r="B31"/>
  <c r="A31"/>
  <c r="G30"/>
  <c r="F30"/>
  <c r="D30"/>
  <c r="C30" s="1"/>
  <c r="B30"/>
  <c r="A30"/>
  <c r="U9" l="1"/>
  <c r="E6" i="3" s="1"/>
  <c r="T9" i="4"/>
  <c r="G6" i="3" s="1"/>
  <c r="F37" i="4"/>
  <c r="D7" i="3"/>
  <c r="G37" i="4"/>
  <c r="C31"/>
  <c r="T6" s="1"/>
  <c r="G3" i="3" s="1"/>
  <c r="U6" i="4"/>
  <c r="E3" i="3" s="1"/>
  <c r="N13" i="1"/>
  <c r="N6"/>
  <c r="N7"/>
  <c r="N8"/>
  <c r="N9"/>
  <c r="N10"/>
  <c r="N11"/>
  <c r="N12"/>
  <c r="N14"/>
  <c r="N15"/>
  <c r="N16"/>
  <c r="N17"/>
  <c r="N18"/>
  <c r="N19"/>
  <c r="N20"/>
  <c r="N21"/>
  <c r="N22"/>
  <c r="N23"/>
  <c r="N24"/>
  <c r="N25"/>
  <c r="N26"/>
  <c r="N27"/>
  <c r="N5"/>
  <c r="N4"/>
  <c r="N3"/>
  <c r="N2"/>
  <c r="V9" i="4" l="1"/>
  <c r="T5"/>
  <c r="U5"/>
  <c r="V5"/>
  <c r="T8"/>
  <c r="G5" i="3" s="1"/>
  <c r="V7" i="4"/>
  <c r="T7"/>
  <c r="G4" i="3" s="1"/>
  <c r="V8" i="4"/>
  <c r="V6"/>
  <c r="U8"/>
  <c r="E5" i="3" s="1"/>
  <c r="U7" i="4"/>
  <c r="E4" i="3" s="1"/>
  <c r="V10" i="4" l="1"/>
  <c r="T10"/>
  <c r="G2" i="3"/>
  <c r="E2"/>
  <c r="U10" i="4"/>
  <c r="E7" i="3" l="1"/>
  <c r="F2"/>
  <c r="F3" l="1"/>
  <c r="F4"/>
  <c r="F7" s="1"/>
  <c r="F6"/>
  <c r="F5"/>
</calcChain>
</file>

<file path=xl/sharedStrings.xml><?xml version="1.0" encoding="utf-8"?>
<sst xmlns="http://schemas.openxmlformats.org/spreadsheetml/2006/main" count="332" uniqueCount="126">
  <si>
    <t>servicio de impartición de Talleres de Resolución de conflictos y trabajo en equipo del Ayuntamiento de San Sebastián de los Reyes</t>
  </si>
  <si>
    <t>Abierto</t>
  </si>
  <si>
    <t>Perfil
BOCM</t>
  </si>
  <si>
    <t>Proactiva Formación, S.L. (Getting Better)</t>
  </si>
  <si>
    <t>servicio de conexión a Internet para el ayuntamiento de San Sebastián de los Reyes</t>
  </si>
  <si>
    <t>Perfil 
BOCM</t>
  </si>
  <si>
    <t>Vodafone España S.A.U.</t>
  </si>
  <si>
    <t>PAT 11/17</t>
  </si>
  <si>
    <t>Enajenación de la parcela Z-01-04-1 de la U.E. 12 "Pilar de Abajo" en San Sebastián de los Reyes.</t>
  </si>
  <si>
    <t xml:space="preserve">Plataforma de Contratación del Sector Público
BOCM
BOE
</t>
  </si>
  <si>
    <t>Premier España, S.A.U.</t>
  </si>
  <si>
    <t>Servicio público de cavas, escardas, desbroces y limpiezas de zonas verdes municipales de San Sebastián de los Reyes.</t>
  </si>
  <si>
    <t>VALORIZA SERVICIOS MEDIOAMBIENTALES, S.A.</t>
  </si>
  <si>
    <t>acondicionamiento de la parcela municipal destinada a SGF del PAU de Moscatelares como aparcamiento público provisional</t>
  </si>
  <si>
    <t>TEBASA</t>
  </si>
  <si>
    <t>Servicio de telefonía fija del Ayuntamiento  de San Sebastián de los Reyes.</t>
  </si>
  <si>
    <t>VODAFONE ONO, S.A.U.</t>
  </si>
  <si>
    <t>Mantenimiento de las aplicaciones relacionadas con la gestión contable del ayuntamiento de San Sebastián de los Reyes</t>
  </si>
  <si>
    <t>Negociado S/P</t>
  </si>
  <si>
    <t>AYTOS. SOLUCIONES INFORMATICAS, S.L.U.</t>
  </si>
  <si>
    <t>Servicio de mediación familiar</t>
  </si>
  <si>
    <t>Abierto simplificado</t>
  </si>
  <si>
    <t>Asociación Red Consultora</t>
  </si>
  <si>
    <t>Suministro, montaje, manipulación y disparo de artificios pirotécnicos durante las fiestas en honor del Stmo. Cristo de los Remedios 2018 y 2019, así como en la fiestas patronales de San Sebastián Mártir de 2019</t>
  </si>
  <si>
    <t>PIROTECNIA ZARAGOZANA, S.A.</t>
  </si>
  <si>
    <t>Servicio de defensa jurídica y judicial en materia laboral, funcionarial y penal de personal al servicio municipal, complementario a los servicios jurídicos del Ayuntamiento</t>
  </si>
  <si>
    <t>29/20/2018</t>
  </si>
  <si>
    <t>Servicio de Servicio de impartición de cursos de formación y promoción de mujeres</t>
  </si>
  <si>
    <t>Servicio de ayuda a domicilio</t>
  </si>
  <si>
    <t>Armonizado</t>
  </si>
  <si>
    <t>Sanivida S.L.</t>
  </si>
  <si>
    <t>Redacción de noticias Canal Norte</t>
  </si>
  <si>
    <t>Pentaprixma Design, S.L.</t>
  </si>
  <si>
    <t>Suministro e instalación de butacas, revestimiento de suelo y luces de balizamiento para el Teatro Auditorio Municipal</t>
  </si>
  <si>
    <t>Ascénder, S.L.</t>
  </si>
  <si>
    <t>Suministro para la renovación de licencias de base de datos Oracle para el Ayuntamiento de San Sebastián de los Reyes</t>
  </si>
  <si>
    <t>Acuntia, S.A.U.</t>
  </si>
  <si>
    <t>Cabalgata de Reyes Magos</t>
  </si>
  <si>
    <t>IÑAKI BECERRA, S.L.</t>
  </si>
  <si>
    <t>Contrato privado de seguro colectivo de vida  para el personal del ayuntamiento de San Sebastián de los Reyes</t>
  </si>
  <si>
    <t>Nationale Nederlanden, Compañía de Seguros y Reaseguros  S.A.E</t>
  </si>
  <si>
    <t>Suministro e instalación de las carpas para las fiestas de Agosto de 2018</t>
  </si>
  <si>
    <t>Manolín e Hijos S.L.</t>
  </si>
  <si>
    <t>Servicio de mantenimiento de la aplicación municipal de Gestión Tributaria</t>
  </si>
  <si>
    <t>T-SYSTEMS, ITC Iberia, S.A.U.</t>
  </si>
  <si>
    <t>Pintura colegios</t>
  </si>
  <si>
    <t>Obras y Servicios Rehabitec S.L.</t>
  </si>
  <si>
    <t>Servicio de vigilancia y seguridad durante las fiestas en honor al Santísimo Cristo de los Remedios</t>
  </si>
  <si>
    <t>NCS SEGURIDAD, S.L.</t>
  </si>
  <si>
    <t>Obras de acondicionamiento de local en planta baja del servicios económicos para Comedor Social</t>
  </si>
  <si>
    <t>Abierto simplificado abreviado</t>
  </si>
  <si>
    <t>51/17</t>
  </si>
  <si>
    <t>60/17</t>
  </si>
  <si>
    <t>02/18</t>
  </si>
  <si>
    <t>04/18</t>
  </si>
  <si>
    <t>08/18</t>
  </si>
  <si>
    <t>10/18</t>
  </si>
  <si>
    <t>12/18</t>
  </si>
  <si>
    <t>14/18</t>
  </si>
  <si>
    <t>18/18</t>
  </si>
  <si>
    <t>20/18</t>
  </si>
  <si>
    <t>23/18</t>
  </si>
  <si>
    <t>31/18</t>
  </si>
  <si>
    <t>32/18</t>
  </si>
  <si>
    <t>35/18</t>
  </si>
  <si>
    <t>38/18</t>
  </si>
  <si>
    <t>40/18</t>
  </si>
  <si>
    <t>41/18</t>
  </si>
  <si>
    <t>49/18</t>
  </si>
  <si>
    <t>60/18</t>
  </si>
  <si>
    <t>EXPTE 
2018</t>
  </si>
  <si>
    <t>OBJETO</t>
  </si>
  <si>
    <t>Procedimiento</t>
  </si>
  <si>
    <t>IMPORTE LICITACIÓN CON IVA</t>
  </si>
  <si>
    <t>Perfil/Plataforma de Contratación del S.P inicio exp</t>
  </si>
  <si>
    <t>BOCM</t>
  </si>
  <si>
    <t>BOE</t>
  </si>
  <si>
    <t>DOUE</t>
  </si>
  <si>
    <t>Nº 
Licitadores</t>
  </si>
  <si>
    <t>Adjudicatario</t>
  </si>
  <si>
    <t>Canon</t>
  </si>
  <si>
    <t>Precio de adjudicación 
sin IVA</t>
  </si>
  <si>
    <t>IVA</t>
  </si>
  <si>
    <t>Total adjudicación
con IVA</t>
  </si>
  <si>
    <t>15/18 lote 1</t>
  </si>
  <si>
    <t>15/18 lote 2</t>
  </si>
  <si>
    <t>3
2 lote2</t>
  </si>
  <si>
    <t>Servicios Legales Abogados</t>
  </si>
  <si>
    <t>17/18 lote 1</t>
  </si>
  <si>
    <t>17/18 lote 2</t>
  </si>
  <si>
    <t>17/18 lote 3</t>
  </si>
  <si>
    <t>17/18 lote 4</t>
  </si>
  <si>
    <t>Natur Siglo XXI</t>
  </si>
  <si>
    <t>Vázquez y Cidoncha</t>
  </si>
  <si>
    <t>Expediente</t>
  </si>
  <si>
    <t xml:space="preserve">Tipo </t>
  </si>
  <si>
    <t>Canón</t>
  </si>
  <si>
    <t>Presupuesto
adjudicación</t>
  </si>
  <si>
    <t>Fecha contrato</t>
  </si>
  <si>
    <t>Fecha inicio vto.</t>
  </si>
  <si>
    <t>Vto. Contrato</t>
  </si>
  <si>
    <t>Prórroga</t>
  </si>
  <si>
    <t>Garantía</t>
  </si>
  <si>
    <t>Legajo</t>
  </si>
  <si>
    <t>Observaciones</t>
  </si>
  <si>
    <t xml:space="preserve">Columna para que sume la base y el IVA para la TARTAs </t>
  </si>
  <si>
    <t>Fin prorroga</t>
  </si>
  <si>
    <t>Base</t>
  </si>
  <si>
    <t xml:space="preserve">Total </t>
  </si>
  <si>
    <t>TOTAL</t>
  </si>
  <si>
    <t>EXPEDIENTES</t>
  </si>
  <si>
    <t>ADJUDICATARIO</t>
  </si>
  <si>
    <t>PRESUPUESTO ADJUDICACIÓN</t>
  </si>
  <si>
    <t>CANON</t>
  </si>
  <si>
    <t>OBSERVACIONES</t>
  </si>
  <si>
    <t>precio hora</t>
  </si>
  <si>
    <t>1º Semestre de 2018</t>
  </si>
  <si>
    <t>Procedimiento de adjudicación</t>
  </si>
  <si>
    <t>Nº Contratos</t>
  </si>
  <si>
    <t>Importe adjudicación</t>
  </si>
  <si>
    <t>% sobre importe adjudicación</t>
  </si>
  <si>
    <t>Total</t>
  </si>
  <si>
    <t>Expedientes</t>
  </si>
  <si>
    <t>Modificados</t>
  </si>
  <si>
    <t>31/17</t>
  </si>
  <si>
    <t>Servicio de edición de la publicación municipal “La Plaza de la Constitución”</t>
  </si>
</sst>
</file>

<file path=xl/styles.xml><?xml version="1.0" encoding="utf-8"?>
<styleSheet xmlns="http://schemas.openxmlformats.org/spreadsheetml/2006/main">
  <numFmts count="9">
    <numFmt numFmtId="8" formatCode="#,##0.00\ &quot;€&quot;;[Red]\-#,##0.00\ &quot;€&quot;"/>
    <numFmt numFmtId="42" formatCode="_-* #,##0\ &quot;€&quot;_-;\-* #,##0\ &quot;€&quot;_-;_-* &quot;-&quot;\ &quot;€&quot;_-;_-@_-"/>
    <numFmt numFmtId="44" formatCode="_-* #,##0.00\ &quot;€&quot;_-;\-* #,##0.00\ &quot;€&quot;_-;_-* &quot;-&quot;??\ &quot;€&quot;_-;_-@_-"/>
    <numFmt numFmtId="43" formatCode="_-* #,##0.00\ _€_-;\-* #,##0.00\ _€_-;_-* &quot;-&quot;??\ _€_-;_-@_-"/>
    <numFmt numFmtId="164" formatCode="#,##0.00\ &quot;€&quot;"/>
    <numFmt numFmtId="165" formatCode="#,##0.00\ _€"/>
    <numFmt numFmtId="166" formatCode="_-* #,##0.00\ [$€-C0A]_-;\-* #,##0.00\ [$€-C0A]_-;_-* &quot;-&quot;??\ [$€-C0A]_-;_-@_-"/>
    <numFmt numFmtId="167" formatCode="dd/mm/yy;@"/>
    <numFmt numFmtId="168" formatCode="0.0%"/>
  </numFmts>
  <fonts count="12">
    <font>
      <sz val="11"/>
      <color theme="1"/>
      <name val="Calibri"/>
      <family val="2"/>
      <scheme val="minor"/>
    </font>
    <font>
      <sz val="11"/>
      <color theme="1"/>
      <name val="Calibri"/>
      <family val="2"/>
      <scheme val="minor"/>
    </font>
    <font>
      <sz val="9"/>
      <name val="Arial"/>
      <family val="2"/>
    </font>
    <font>
      <sz val="7"/>
      <color indexed="8"/>
      <name val="Verdana"/>
      <family val="2"/>
    </font>
    <font>
      <sz val="9"/>
      <color indexed="8"/>
      <name val="Arial"/>
      <family val="2"/>
    </font>
    <font>
      <sz val="9"/>
      <color theme="1"/>
      <name val="Arial"/>
      <family val="2"/>
    </font>
    <font>
      <sz val="8"/>
      <color theme="1"/>
      <name val="Arial"/>
      <family val="2"/>
    </font>
    <font>
      <sz val="8"/>
      <name val="Arial"/>
      <family val="2"/>
    </font>
    <font>
      <sz val="10"/>
      <name val="Arial"/>
      <family val="2"/>
    </font>
    <font>
      <sz val="10"/>
      <name val="Arial"/>
      <family val="2"/>
    </font>
    <font>
      <b/>
      <sz val="11"/>
      <color theme="3"/>
      <name val="Calibri"/>
      <family val="2"/>
      <scheme val="minor"/>
    </font>
    <font>
      <b/>
      <sz val="9"/>
      <name val="Arial"/>
      <family val="2"/>
    </font>
  </fonts>
  <fills count="11">
    <fill>
      <patternFill patternType="none"/>
    </fill>
    <fill>
      <patternFill patternType="gray125"/>
    </fill>
    <fill>
      <patternFill patternType="solid">
        <fgColor indexed="44"/>
        <bgColor indexed="64"/>
      </patternFill>
    </fill>
    <fill>
      <patternFill patternType="solid">
        <fgColor theme="3" tint="0.59999389629810485"/>
        <bgColor indexed="64"/>
      </patternFill>
    </fill>
    <fill>
      <patternFill patternType="solid">
        <fgColor indexed="13"/>
        <bgColor indexed="64"/>
      </patternFill>
    </fill>
    <fill>
      <patternFill patternType="solid">
        <fgColor theme="3" tint="0.59999389629810485"/>
        <bgColor theme="4" tint="0.59999389629810485"/>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xf numFmtId="44" fontId="8"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106">
    <xf numFmtId="0" fontId="0" fillId="0" borderId="0" xfId="0"/>
    <xf numFmtId="49" fontId="2" fillId="0" borderId="1" xfId="0" applyNumberFormat="1" applyFont="1" applyFill="1" applyBorder="1" applyAlignment="1">
      <alignment horizontal="center" vertical="center"/>
    </xf>
    <xf numFmtId="0" fontId="2" fillId="0" borderId="1" xfId="0" applyFont="1" applyFill="1" applyBorder="1" applyAlignment="1">
      <alignment horizontal="justify"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64" fontId="2"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4" fontId="2" fillId="0" borderId="1" xfId="2" applyFont="1" applyFill="1" applyBorder="1" applyAlignment="1">
      <alignment horizontal="center" vertical="center"/>
    </xf>
    <xf numFmtId="8" fontId="2" fillId="0" borderId="1" xfId="2"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44" fontId="2" fillId="0" borderId="1" xfId="2"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65" fontId="6" fillId="2" borderId="2" xfId="0" applyNumberFormat="1" applyFont="1" applyFill="1" applyBorder="1" applyAlignment="1">
      <alignment horizontal="center" vertical="center" wrapText="1"/>
    </xf>
    <xf numFmtId="4" fontId="6" fillId="2" borderId="2" xfId="0" applyNumberFormat="1" applyFont="1" applyFill="1" applyBorder="1" applyAlignment="1">
      <alignment horizontal="center" vertical="center"/>
    </xf>
    <xf numFmtId="4" fontId="6" fillId="2" borderId="2" xfId="0" applyNumberFormat="1" applyFont="1" applyFill="1" applyBorder="1" applyAlignment="1">
      <alignment horizontal="center" vertical="center" wrapText="1"/>
    </xf>
    <xf numFmtId="0" fontId="6" fillId="0" borderId="0" xfId="0" applyFont="1"/>
    <xf numFmtId="49" fontId="2" fillId="0" borderId="2" xfId="0" applyNumberFormat="1" applyFont="1" applyFill="1" applyBorder="1" applyAlignment="1">
      <alignment horizontal="center" vertical="center"/>
    </xf>
    <xf numFmtId="0" fontId="2" fillId="0" borderId="2" xfId="0" applyFont="1" applyFill="1" applyBorder="1" applyAlignment="1">
      <alignment horizontal="justify" vertical="center"/>
    </xf>
    <xf numFmtId="0" fontId="2" fillId="0" borderId="2" xfId="0" applyFont="1" applyFill="1" applyBorder="1" applyAlignment="1">
      <alignment horizontal="center" vertical="center" wrapText="1"/>
    </xf>
    <xf numFmtId="164" fontId="2" fillId="0" borderId="2" xfId="0" applyNumberFormat="1" applyFont="1" applyFill="1" applyBorder="1" applyAlignment="1">
      <alignment horizontal="center" vertical="center"/>
    </xf>
    <xf numFmtId="14" fontId="4"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44" fontId="2" fillId="0" borderId="2" xfId="2"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166" fontId="2" fillId="0" borderId="1" xfId="2" applyNumberFormat="1" applyFont="1" applyFill="1" applyBorder="1" applyAlignment="1">
      <alignment horizontal="center" vertical="center"/>
    </xf>
    <xf numFmtId="43" fontId="2" fillId="0" borderId="1" xfId="1" applyFont="1" applyFill="1" applyBorder="1" applyAlignment="1">
      <alignment horizontal="center" vertical="center"/>
    </xf>
    <xf numFmtId="166" fontId="2" fillId="0" borderId="1" xfId="1" applyNumberFormat="1" applyFont="1" applyFill="1" applyBorder="1" applyAlignment="1">
      <alignment horizontal="center" vertical="center"/>
    </xf>
    <xf numFmtId="166" fontId="2" fillId="0" borderId="2" xfId="1" applyNumberFormat="1" applyFont="1" applyFill="1" applyBorder="1" applyAlignment="1">
      <alignment horizontal="center" vertical="center"/>
    </xf>
    <xf numFmtId="4" fontId="2" fillId="0" borderId="2" xfId="0" applyNumberFormat="1" applyFont="1" applyBorder="1" applyAlignment="1">
      <alignment horizontal="center"/>
    </xf>
    <xf numFmtId="0" fontId="2" fillId="2" borderId="1" xfId="0" applyFont="1" applyFill="1" applyBorder="1" applyAlignment="1">
      <alignment horizontal="left" vertical="center" wrapText="1"/>
    </xf>
    <xf numFmtId="0" fontId="0" fillId="0" borderId="0" xfId="0" applyFill="1" applyBorder="1" applyAlignment="1">
      <alignment horizontal="center" vertical="center"/>
    </xf>
    <xf numFmtId="0" fontId="0" fillId="0" borderId="0" xfId="0" applyFill="1" applyBorder="1" applyAlignment="1">
      <alignment vertical="center"/>
    </xf>
    <xf numFmtId="0" fontId="2" fillId="2" borderId="7" xfId="0" applyFont="1" applyFill="1" applyBorder="1" applyAlignment="1">
      <alignment horizontal="left" vertical="center" wrapText="1"/>
    </xf>
    <xf numFmtId="0" fontId="2" fillId="2" borderId="2" xfId="0" applyFont="1" applyFill="1" applyBorder="1" applyAlignment="1">
      <alignment horizontal="center" vertical="center"/>
    </xf>
    <xf numFmtId="0" fontId="7" fillId="2" borderId="2" xfId="0" applyFont="1" applyFill="1" applyBorder="1" applyAlignment="1">
      <alignment horizontal="center" vertical="center"/>
    </xf>
    <xf numFmtId="167" fontId="2" fillId="0" borderId="2" xfId="0" applyNumberFormat="1" applyFont="1" applyFill="1" applyBorder="1" applyAlignment="1">
      <alignment horizontal="center" vertical="center"/>
    </xf>
    <xf numFmtId="14" fontId="0" fillId="0" borderId="2" xfId="0" applyNumberFormat="1" applyFill="1" applyBorder="1" applyAlignment="1">
      <alignment horizontal="center" vertical="center"/>
    </xf>
    <xf numFmtId="14" fontId="0" fillId="0" borderId="2" xfId="0" applyNumberFormat="1" applyFill="1" applyBorder="1" applyAlignment="1">
      <alignment vertical="center"/>
    </xf>
    <xf numFmtId="0" fontId="0" fillId="0" borderId="2" xfId="0" applyFill="1" applyBorder="1" applyAlignment="1">
      <alignment horizontal="center" vertical="center"/>
    </xf>
    <xf numFmtId="0" fontId="0" fillId="0" borderId="2" xfId="0" applyFill="1" applyBorder="1" applyAlignment="1">
      <alignment horizontal="center"/>
    </xf>
    <xf numFmtId="0" fontId="0" fillId="0" borderId="4" xfId="0" applyFill="1" applyBorder="1" applyAlignment="1">
      <alignment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8" fillId="0" borderId="0" xfId="0" applyFont="1" applyFill="1" applyBorder="1" applyAlignment="1">
      <alignment horizontal="center" vertical="center" wrapText="1"/>
    </xf>
    <xf numFmtId="0" fontId="8" fillId="2" borderId="2" xfId="0" applyFont="1" applyFill="1" applyBorder="1" applyAlignment="1">
      <alignment horizontal="center" vertical="center"/>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166" fontId="9" fillId="0" borderId="2" xfId="0" applyNumberFormat="1" applyFont="1" applyBorder="1" applyAlignment="1">
      <alignment horizontal="center" vertical="center" wrapText="1"/>
    </xf>
    <xf numFmtId="44" fontId="9" fillId="4" borderId="2" xfId="2" applyFont="1" applyFill="1" applyBorder="1" applyAlignment="1">
      <alignment horizontal="center" vertical="center" wrapText="1"/>
    </xf>
    <xf numFmtId="0" fontId="9"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165" fontId="9" fillId="2" borderId="2" xfId="0" applyNumberFormat="1" applyFont="1" applyFill="1" applyBorder="1" applyAlignment="1">
      <alignment horizontal="center" vertical="center"/>
    </xf>
    <xf numFmtId="49" fontId="2" fillId="0" borderId="2" xfId="3" applyNumberFormat="1" applyFont="1" applyFill="1" applyBorder="1" applyAlignment="1">
      <alignment horizontal="center" vertical="center"/>
    </xf>
    <xf numFmtId="0" fontId="2" fillId="0" borderId="2" xfId="3" applyFont="1" applyFill="1" applyBorder="1" applyAlignment="1">
      <alignment horizontal="justify" vertical="center"/>
    </xf>
    <xf numFmtId="0" fontId="2" fillId="0" borderId="2" xfId="3" applyFont="1" applyFill="1" applyBorder="1" applyAlignment="1">
      <alignment horizontal="center" vertical="center" wrapText="1"/>
    </xf>
    <xf numFmtId="0" fontId="2" fillId="0" borderId="2" xfId="3" applyFont="1" applyFill="1" applyBorder="1" applyAlignment="1">
      <alignment horizontal="center" vertical="center"/>
    </xf>
    <xf numFmtId="44" fontId="2" fillId="0" borderId="2" xfId="4" applyFont="1" applyFill="1" applyBorder="1" applyAlignment="1">
      <alignment horizontal="center" vertical="center"/>
    </xf>
    <xf numFmtId="8" fontId="2" fillId="0" borderId="2" xfId="4" applyNumberFormat="1" applyFont="1" applyFill="1" applyBorder="1" applyAlignment="1">
      <alignment horizontal="center" vertical="center"/>
    </xf>
    <xf numFmtId="0" fontId="5" fillId="5" borderId="2" xfId="0" applyFont="1" applyFill="1" applyBorder="1" applyAlignment="1">
      <alignment horizontal="center" vertical="center"/>
    </xf>
    <xf numFmtId="0" fontId="5" fillId="5" borderId="2" xfId="0" applyFont="1" applyFill="1" applyBorder="1" applyAlignment="1">
      <alignment wrapText="1"/>
    </xf>
    <xf numFmtId="0" fontId="5" fillId="5" borderId="2" xfId="0" applyFont="1" applyFill="1" applyBorder="1" applyAlignment="1">
      <alignment horizontal="center" vertical="center" wrapText="1"/>
    </xf>
    <xf numFmtId="44" fontId="5" fillId="5" borderId="2" xfId="2" applyFont="1" applyFill="1" applyBorder="1" applyAlignment="1">
      <alignment horizontal="center" wrapText="1"/>
    </xf>
    <xf numFmtId="0" fontId="7" fillId="0" borderId="2" xfId="0" applyFont="1" applyFill="1" applyBorder="1" applyAlignment="1">
      <alignment horizontal="left" vertical="center" wrapText="1"/>
    </xf>
    <xf numFmtId="8" fontId="0" fillId="0" borderId="0" xfId="0" applyNumberFormat="1" applyFill="1" applyBorder="1" applyAlignment="1">
      <alignment horizontal="center" vertical="center"/>
    </xf>
    <xf numFmtId="0" fontId="5" fillId="5" borderId="0" xfId="0" applyFont="1" applyFill="1" applyBorder="1" applyAlignment="1">
      <alignment wrapText="1"/>
    </xf>
    <xf numFmtId="44" fontId="0" fillId="0" borderId="0" xfId="0" applyNumberFormat="1" applyFill="1" applyBorder="1" applyAlignment="1">
      <alignment horizontal="center" vertical="center"/>
    </xf>
    <xf numFmtId="0" fontId="0" fillId="0" borderId="0" xfId="0" applyFill="1" applyBorder="1" applyAlignment="1">
      <alignment horizontal="left" vertical="center" wrapText="1"/>
    </xf>
    <xf numFmtId="42" fontId="10" fillId="6" borderId="2" xfId="6" applyNumberFormat="1" applyFill="1" applyBorder="1" applyAlignment="1">
      <alignment horizontal="center" vertical="center" wrapText="1"/>
    </xf>
    <xf numFmtId="42" fontId="10" fillId="7" borderId="2" xfId="6" applyNumberFormat="1" applyFill="1" applyBorder="1" applyAlignment="1">
      <alignment horizontal="left" vertical="center" wrapText="1"/>
    </xf>
    <xf numFmtId="42" fontId="10" fillId="7" borderId="2" xfId="6" applyNumberFormat="1" applyFill="1" applyBorder="1" applyAlignment="1">
      <alignment horizontal="left" vertical="top" wrapText="1"/>
    </xf>
    <xf numFmtId="42" fontId="10" fillId="7" borderId="2" xfId="6" applyNumberFormat="1" applyFill="1" applyBorder="1" applyAlignment="1">
      <alignment horizontal="center" vertical="center" wrapText="1"/>
    </xf>
    <xf numFmtId="0" fontId="0" fillId="4" borderId="2" xfId="0" applyFill="1" applyBorder="1" applyAlignment="1">
      <alignment horizontal="center" vertical="center" wrapText="1"/>
    </xf>
    <xf numFmtId="0" fontId="0" fillId="8" borderId="2" xfId="0" applyFill="1" applyBorder="1" applyAlignment="1">
      <alignment horizontal="center"/>
    </xf>
    <xf numFmtId="0" fontId="0" fillId="9" borderId="2" xfId="0" applyFill="1" applyBorder="1"/>
    <xf numFmtId="0" fontId="0" fillId="9" borderId="2" xfId="0" applyFill="1" applyBorder="1" applyAlignment="1">
      <alignment horizontal="center"/>
    </xf>
    <xf numFmtId="0" fontId="11" fillId="4" borderId="0" xfId="0" applyFont="1" applyFill="1" applyBorder="1" applyAlignment="1">
      <alignment horizontal="center" vertical="center" textRotation="90" wrapText="1"/>
    </xf>
    <xf numFmtId="44" fontId="0" fillId="0" borderId="0" xfId="2" applyFont="1"/>
    <xf numFmtId="166" fontId="0" fillId="0" borderId="0" xfId="2" applyNumberFormat="1" applyFont="1"/>
    <xf numFmtId="44" fontId="0" fillId="8" borderId="2" xfId="2" applyFont="1" applyFill="1" applyBorder="1"/>
    <xf numFmtId="44" fontId="0" fillId="9" borderId="2" xfId="2" applyFont="1" applyFill="1" applyBorder="1" applyAlignment="1">
      <alignment horizontal="center"/>
    </xf>
    <xf numFmtId="44" fontId="0" fillId="8" borderId="2" xfId="2" applyFont="1" applyFill="1" applyBorder="1" applyAlignment="1">
      <alignment horizontal="center"/>
    </xf>
    <xf numFmtId="9" fontId="0" fillId="9" borderId="2" xfId="5" applyFont="1" applyFill="1" applyBorder="1" applyAlignment="1">
      <alignment horizontal="center"/>
    </xf>
    <xf numFmtId="168" fontId="0" fillId="8" borderId="2" xfId="0" applyNumberFormat="1" applyFill="1" applyBorder="1" applyAlignment="1">
      <alignment horizontal="center"/>
    </xf>
    <xf numFmtId="0" fontId="8" fillId="2" borderId="3" xfId="0" applyFont="1" applyFill="1" applyBorder="1" applyAlignment="1">
      <alignment horizontal="center" vertical="center" wrapText="1"/>
    </xf>
    <xf numFmtId="165" fontId="8" fillId="2" borderId="2" xfId="0" applyNumberFormat="1" applyFont="1" applyFill="1" applyBorder="1" applyAlignment="1">
      <alignment horizontal="center" vertical="center" wrapText="1"/>
    </xf>
    <xf numFmtId="49" fontId="8" fillId="10" borderId="2" xfId="0" applyNumberFormat="1" applyFont="1" applyFill="1" applyBorder="1" applyAlignment="1">
      <alignment horizontal="center" vertical="center" wrapText="1"/>
    </xf>
    <xf numFmtId="49" fontId="8" fillId="10" borderId="2" xfId="0" applyNumberFormat="1" applyFont="1" applyFill="1" applyBorder="1" applyAlignment="1">
      <alignment horizontal="left" vertical="center" wrapText="1"/>
    </xf>
    <xf numFmtId="0" fontId="11" fillId="4" borderId="2" xfId="0" applyFont="1" applyFill="1" applyBorder="1" applyAlignment="1">
      <alignment horizontal="center" vertical="center" textRotation="90" wrapText="1"/>
    </xf>
    <xf numFmtId="4" fontId="2" fillId="2" borderId="2"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cellXfs>
  <cellStyles count="7">
    <cellStyle name="Encabezado 4" xfId="6" builtinId="19"/>
    <cellStyle name="Millares" xfId="1" builtinId="3"/>
    <cellStyle name="Moneda" xfId="2" builtinId="4"/>
    <cellStyle name="Moneda 2" xfId="4"/>
    <cellStyle name="Normal" xfId="0" builtinId="0"/>
    <cellStyle name="Normal 3" xfId="3"/>
    <cellStyle name="Porcentual" xfId="5" builtinId="5"/>
  </cellStyles>
  <dxfs count="15">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strike val="0"/>
        <outline val="0"/>
        <shadow val="0"/>
        <u val="none"/>
        <vertAlign val="baseline"/>
        <sz val="10"/>
        <name val="Arial"/>
        <scheme val="none"/>
      </font>
      <fill>
        <patternFill patternType="none">
          <fgColor indexed="64"/>
          <bgColor indexed="65"/>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Arial"/>
        <scheme val="none"/>
      </font>
      <numFmt numFmtId="32" formatCode="_-* #,##0\ &quot;€&quot;_-;\-* #,##0\ &quot;€&quot;_-;_-* &quot;-&quot;\ &quot;€&quot;_-;_-@_-"/>
      <fill>
        <patternFill patternType="solid">
          <fgColor indexed="64"/>
          <bgColor theme="0" tint="-0.14999847407452621"/>
        </patternFill>
      </fill>
      <alignment horizontal="left"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0" indent="0" relativeIndent="0" justifyLastLine="0" shrinkToFit="0" mergeCell="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Arial"/>
        <scheme val="none"/>
      </font>
      <numFmt numFmtId="32" formatCode="_-* #,##0\ &quot;€&quot;_-;\-* #,##0\ &quot;€&quot;_-;_-* &quot;-&quot;\ &quot;€&quot;_-;_-@_-"/>
      <fill>
        <patternFill patternType="solid">
          <fgColor indexed="64"/>
          <bgColor theme="0" tint="-0.14999847407452621"/>
        </patternFill>
      </fill>
      <alignment horizontal="left"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0" indent="0" relativeIndent="0" justifyLastLine="0" shrinkToFit="0" mergeCell="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Arial"/>
        <scheme val="none"/>
      </font>
      <numFmt numFmtId="32" formatCode="_-* #,##0\ &quot;€&quot;_-;\-* #,##0\ &quot;€&quot;_-;_-* &quot;-&quot;\ &quot;€&quot;_-;_-@_-"/>
      <fill>
        <patternFill patternType="solid">
          <fgColor indexed="64"/>
          <bgColor theme="0" tint="-0.14999847407452621"/>
        </patternFill>
      </fill>
      <alignment horizontal="left"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relativeIndent="0" justifyLastLine="0" shrinkToFit="0" mergeCell="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Arial"/>
        <scheme val="none"/>
      </font>
      <numFmt numFmtId="32" formatCode="_-* #,##0\ &quot;€&quot;_-;\-* #,##0\ &quot;€&quot;_-;_-* &quot;-&quot;\ &quot;€&quot;_-;_-@_-"/>
      <fill>
        <patternFill patternType="solid">
          <fgColor indexed="64"/>
          <bgColor theme="0" tint="-0.14999847407452621"/>
        </patternFill>
      </fill>
      <alignment horizontal="left" vertical="center" textRotation="0" wrapText="1" indent="0" relativeIndent="0" justifyLastLine="0" shrinkToFit="0" mergeCell="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30" formatCode="@"/>
      <fill>
        <patternFill patternType="none">
          <fgColor indexed="64"/>
          <bgColor indexed="65"/>
        </patternFill>
      </fill>
      <alignment horizontal="center" vertical="center" textRotation="0" wrapText="0" indent="0" relativeIndent="0" justifyLastLine="0" shrinkToFit="0" mergeCell="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2" formatCode="_-* #,##0\ &quot;€&quot;_-;\-* #,##0\ &quot;€&quot;_-;_-* &quot;-&quot;\ &quot;€&quot;_-;_-@_-"/>
      <fill>
        <patternFill patternType="solid">
          <fgColor indexed="64"/>
          <bgColor theme="0" tint="-0.14999847407452621"/>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bottom style="thin">
          <color indexed="64"/>
        </bottom>
      </border>
    </dxf>
    <dxf>
      <font>
        <strike val="0"/>
        <outline val="0"/>
        <shadow val="0"/>
        <u val="none"/>
        <vertAlign val="baseline"/>
        <sz val="10"/>
        <name val="Arial"/>
        <scheme val="none"/>
      </font>
      <fill>
        <patternFill patternType="none">
          <bgColor indexed="65"/>
        </patternFill>
      </fill>
    </dxf>
    <dxf>
      <font>
        <strike val="0"/>
        <outline val="0"/>
        <shadow val="0"/>
        <u val="none"/>
        <vertAlign val="baseline"/>
        <sz val="10"/>
        <name val="Arial"/>
        <scheme val="none"/>
      </font>
      <fill>
        <patternFill patternType="solid">
          <fgColor indexed="64"/>
          <bgColor theme="8" tint="0.79998168889431442"/>
        </patternFill>
      </fill>
      <alignment horizontal="center" vertical="center" textRotation="0" wrapText="1" indent="0" relativeIndent="255"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000" b="0" i="0" u="none" strike="noStrike" baseline="0">
                <a:solidFill>
                  <a:srgbClr val="000000"/>
                </a:solidFill>
                <a:latin typeface="Calibri"/>
                <a:ea typeface="Calibri"/>
                <a:cs typeface="Calibri"/>
              </a:defRPr>
            </a:pPr>
            <a:r>
              <a:rPr lang="es-ES" sz="1800" b="1" i="0" u="none" strike="noStrike" baseline="0">
                <a:solidFill>
                  <a:srgbClr val="000000"/>
                </a:solidFill>
                <a:latin typeface="Calibri"/>
              </a:rPr>
              <a:t>Importes por tipo de contrato</a:t>
            </a:r>
          </a:p>
          <a:p>
            <a:pPr>
              <a:defRPr sz="1000" b="0" i="0" u="none" strike="noStrike" baseline="0">
                <a:solidFill>
                  <a:srgbClr val="000000"/>
                </a:solidFill>
                <a:latin typeface="Calibri"/>
                <a:ea typeface="Calibri"/>
                <a:cs typeface="Calibri"/>
              </a:defRPr>
            </a:pPr>
            <a:r>
              <a:rPr lang="es-ES" sz="1800" b="1" i="0" u="none" strike="noStrike" baseline="0">
                <a:solidFill>
                  <a:srgbClr val="000000"/>
                </a:solidFill>
                <a:latin typeface="Calibri"/>
              </a:rPr>
              <a:t>2º semestre 2018</a:t>
            </a:r>
          </a:p>
        </c:rich>
      </c:tx>
      <c:layout>
        <c:manualLayout>
          <c:xMode val="edge"/>
          <c:yMode val="edge"/>
          <c:x val="0.15687021094709591"/>
          <c:y val="0"/>
        </c:manualLayout>
      </c:layout>
    </c:title>
    <c:view3D>
      <c:rotX val="10"/>
      <c:perspective val="20"/>
    </c:view3D>
    <c:plotArea>
      <c:layout>
        <c:manualLayout>
          <c:layoutTarget val="inner"/>
          <c:xMode val="edge"/>
          <c:yMode val="edge"/>
          <c:x val="5.2216177182966891E-3"/>
          <c:y val="2.3520062191639563E-3"/>
          <c:w val="0.82518203731875761"/>
          <c:h val="0.89103742346878212"/>
        </c:manualLayout>
      </c:layout>
      <c:pie3DChart>
        <c:varyColors val="1"/>
        <c:ser>
          <c:idx val="0"/>
          <c:order val="0"/>
          <c:spPr>
            <a:scene3d>
              <a:camera prst="orthographicFront"/>
              <a:lightRig rig="threePt" dir="t"/>
            </a:scene3d>
            <a:sp3d prstMaterial="matte"/>
          </c:spPr>
          <c:explosion val="21"/>
          <c:dLbls>
            <c:dLbl>
              <c:idx val="0"/>
              <c:layout>
                <c:manualLayout>
                  <c:x val="-0.13279364172256489"/>
                  <c:y val="-8.7223309601505539E-2"/>
                </c:manualLayout>
              </c:layout>
              <c:dLblPos val="bestFit"/>
              <c:showVal val="1"/>
              <c:showCatName val="1"/>
            </c:dLbl>
            <c:dLbl>
              <c:idx val="1"/>
              <c:layout>
                <c:manualLayout>
                  <c:x val="3.8630877592018852E-2"/>
                  <c:y val="6.0257921834377379E-2"/>
                </c:manualLayout>
              </c:layout>
              <c:dLblPos val="bestFit"/>
              <c:showVal val="1"/>
              <c:showCatName val="1"/>
            </c:dLbl>
            <c:dLbl>
              <c:idx val="2"/>
              <c:layout>
                <c:manualLayout>
                  <c:x val="-3.6597311121367437E-2"/>
                  <c:y val="-5.1449191918750213E-2"/>
                </c:manualLayout>
              </c:layout>
              <c:dLblPos val="bestFit"/>
              <c:showVal val="1"/>
              <c:showCatName val="1"/>
            </c:dLbl>
            <c:dLbl>
              <c:idx val="4"/>
              <c:layout>
                <c:manualLayout>
                  <c:x val="0.19866770512069273"/>
                  <c:y val="-3.2146650656937677E-2"/>
                </c:manualLayout>
              </c:layout>
              <c:showVal val="1"/>
              <c:showCatName val="1"/>
            </c:dLbl>
            <c:txPr>
              <a:bodyPr/>
              <a:lstStyle/>
              <a:p>
                <a:pPr>
                  <a:defRPr sz="1000" b="0" i="0" u="none" strike="noStrike" baseline="0">
                    <a:solidFill>
                      <a:srgbClr val="000000"/>
                    </a:solidFill>
                    <a:latin typeface="Calibri"/>
                    <a:ea typeface="Calibri"/>
                    <a:cs typeface="Calibri"/>
                  </a:defRPr>
                </a:pPr>
                <a:endParaRPr lang="es-ES"/>
              </a:p>
            </c:txPr>
            <c:showVal val="1"/>
            <c:showCatName val="1"/>
            <c:showLeaderLines val="1"/>
          </c:dLbls>
          <c:cat>
            <c:strRef>
              <c:f>Procedimiento!$C$2:$C$6</c:f>
              <c:strCache>
                <c:ptCount val="5"/>
                <c:pt idx="0">
                  <c:v>Abierto</c:v>
                </c:pt>
                <c:pt idx="1">
                  <c:v>Armonizado</c:v>
                </c:pt>
                <c:pt idx="2">
                  <c:v>Negociado S/P</c:v>
                </c:pt>
                <c:pt idx="3">
                  <c:v>Abierto simplificado</c:v>
                </c:pt>
                <c:pt idx="4">
                  <c:v>Abierto simplificado abreviado</c:v>
                </c:pt>
              </c:strCache>
            </c:strRef>
          </c:cat>
          <c:val>
            <c:numRef>
              <c:f>Procedimiento!$F$2:$F$6</c:f>
              <c:numCache>
                <c:formatCode>0.0%</c:formatCode>
                <c:ptCount val="5"/>
                <c:pt idx="0">
                  <c:v>0.41477021298110001</c:v>
                </c:pt>
                <c:pt idx="1">
                  <c:v>0.48628912859337908</c:v>
                </c:pt>
                <c:pt idx="2">
                  <c:v>4.2976976613974552E-2</c:v>
                </c:pt>
                <c:pt idx="3">
                  <c:v>2.6011461546877786E-2</c:v>
                </c:pt>
                <c:pt idx="4">
                  <c:v>2.995222026466858E-2</c:v>
                </c:pt>
              </c:numCache>
            </c:numRef>
          </c:val>
        </c:ser>
      </c:pie3DChart>
      <c:spPr>
        <a:noFill/>
        <a:ln w="25400">
          <a:noFill/>
        </a:ln>
      </c:spPr>
    </c:plotArea>
    <c:legend>
      <c:legendPos val="r"/>
      <c:layout>
        <c:manualLayout>
          <c:xMode val="edge"/>
          <c:yMode val="edge"/>
          <c:x val="5.2186182134536761E-2"/>
          <c:y val="0.72321565273090871"/>
          <c:w val="0.23444569148731056"/>
          <c:h val="0.20915883498433671"/>
        </c:manualLayout>
      </c:layout>
      <c:txPr>
        <a:bodyPr/>
        <a:lstStyle/>
        <a:p>
          <a:pPr rtl="0">
            <a:defRPr sz="920" b="0" i="0" u="none" strike="noStrike" baseline="0">
              <a:solidFill>
                <a:srgbClr val="000000"/>
              </a:solidFill>
              <a:latin typeface="Calibri"/>
              <a:ea typeface="Calibri"/>
              <a:cs typeface="Calibri"/>
            </a:defRPr>
          </a:pPr>
          <a:endParaRPr lang="es-ES"/>
        </a:p>
      </c:txPr>
    </c:legend>
    <c:plotVisOnly val="1"/>
    <c:dispBlanksAs val="zero"/>
  </c:chart>
  <c:spPr>
    <a:scene3d>
      <a:camera prst="orthographicFront"/>
      <a:lightRig rig="threePt" dir="t"/>
    </a:scene3d>
    <a:sp3d prstMaterial="matte"/>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155" l="0.70000000000000062" r="0.70000000000000062" t="0.750000000000001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731520</xdr:colOff>
      <xdr:row>9</xdr:row>
      <xdr:rowOff>22860</xdr:rowOff>
    </xdr:from>
    <xdr:to>
      <xdr:col>7</xdr:col>
      <xdr:colOff>615427</xdr:colOff>
      <xdr:row>37</xdr:row>
      <xdr:rowOff>99060</xdr:rowOff>
    </xdr:to>
    <xdr:graphicFrame macro="">
      <xdr:nvGraphicFramePr>
        <xdr:cNvPr id="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1%20Tramitaci&#243;n/Seguimiento%20y%20transparencia/relacion%20de%20expedientes/Relaci&#243;n%20expdtes%20C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20-%201&#186;%20semestre.xlsx.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ncuesta"/>
      <sheetName val="2019"/>
      <sheetName val="CON 2018"/>
      <sheetName val="CON 2017"/>
      <sheetName val="CON 2016"/>
      <sheetName val="CON 2015"/>
      <sheetName val="CON 2014"/>
      <sheetName val="CON 2013"/>
      <sheetName val="CON 2012"/>
      <sheetName val="CON 2011"/>
      <sheetName val="CON 2010"/>
      <sheetName val="CON 2009"/>
      <sheetName val="CON 2008"/>
      <sheetName val="PAT 2011"/>
      <sheetName val="Lista desplegable 2012"/>
      <sheetName val="Lista desplegable anteri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Tipo</v>
          </cell>
          <cell r="B1" t="str">
            <v>Procedimiento</v>
          </cell>
          <cell r="C1" t="str">
            <v>Tramitación</v>
          </cell>
          <cell r="E1" t="str">
            <v>Dpto</v>
          </cell>
          <cell r="G1" t="str">
            <v>Prorroga</v>
          </cell>
        </row>
        <row r="2">
          <cell r="A2" t="str">
            <v>Asistencia Técnica</v>
          </cell>
          <cell r="B2" t="str">
            <v>Abierto</v>
          </cell>
          <cell r="C2" t="str">
            <v>Emergencia</v>
          </cell>
          <cell r="E2" t="str">
            <v>Alcaldía</v>
          </cell>
          <cell r="G2" t="str">
            <v>Si</v>
          </cell>
        </row>
        <row r="3">
          <cell r="A3" t="str">
            <v>Colaboración entre s. público y s. privado</v>
          </cell>
          <cell r="B3" t="str">
            <v>Armonizado</v>
          </cell>
          <cell r="C3" t="str">
            <v>Ordinario</v>
          </cell>
          <cell r="E3" t="str">
            <v>Archivo</v>
          </cell>
          <cell r="G3" t="str">
            <v>No</v>
          </cell>
        </row>
        <row r="4">
          <cell r="A4" t="str">
            <v xml:space="preserve">Concesión  </v>
          </cell>
          <cell r="B4" t="str">
            <v>Dialogo competitivo</v>
          </cell>
          <cell r="C4" t="str">
            <v>Urgente</v>
          </cell>
          <cell r="E4" t="str">
            <v>Artes Escénicas</v>
          </cell>
        </row>
        <row r="5">
          <cell r="A5" t="str">
            <v>Concesión obras públicas</v>
          </cell>
          <cell r="B5" t="str">
            <v>Negociado C/P</v>
          </cell>
          <cell r="C5" t="str">
            <v>simplificado</v>
          </cell>
          <cell r="E5" t="str">
            <v>Asesoría Jurídica</v>
          </cell>
        </row>
        <row r="6">
          <cell r="A6" t="str">
            <v>Gestión Servicios públicos</v>
          </cell>
          <cell r="B6" t="str">
            <v>Negociado S/P</v>
          </cell>
          <cell r="E6" t="str">
            <v>Asuntos Generales</v>
          </cell>
        </row>
        <row r="7">
          <cell r="A7" t="str">
            <v>Mixtos</v>
          </cell>
          <cell r="B7" t="str">
            <v>Restringido</v>
          </cell>
          <cell r="E7" t="str">
            <v>Barrio</v>
          </cell>
        </row>
        <row r="8">
          <cell r="A8" t="str">
            <v xml:space="preserve">Obras </v>
          </cell>
          <cell r="B8" t="str">
            <v>Abierto simplificado</v>
          </cell>
          <cell r="E8" t="str">
            <v>Bienestar Social</v>
          </cell>
        </row>
        <row r="9">
          <cell r="A9" t="str">
            <v>Privado</v>
          </cell>
          <cell r="B9" t="str">
            <v>Abierto simplificado abreviado</v>
          </cell>
          <cell r="E9" t="str">
            <v>Circulación y Transportes</v>
          </cell>
        </row>
        <row r="10">
          <cell r="A10" t="str">
            <v>Servicios</v>
          </cell>
          <cell r="E10" t="str">
            <v>Comercio y Consumo</v>
          </cell>
        </row>
        <row r="11">
          <cell r="A11" t="str">
            <v>Suministros</v>
          </cell>
          <cell r="E11" t="str">
            <v>Contratación</v>
          </cell>
        </row>
        <row r="12">
          <cell r="A12" t="str">
            <v>Administrativo Especial</v>
          </cell>
          <cell r="E12" t="str">
            <v>Cooperación</v>
          </cell>
        </row>
        <row r="13">
          <cell r="A13" t="str">
            <v>Enajenación</v>
          </cell>
          <cell r="E13" t="str">
            <v>Cultura</v>
          </cell>
        </row>
        <row r="14">
          <cell r="E14" t="str">
            <v>Deportes</v>
          </cell>
        </row>
        <row r="15">
          <cell r="E15" t="str">
            <v xml:space="preserve">Desarrollo Local </v>
          </cell>
        </row>
        <row r="16">
          <cell r="E16" t="str">
            <v>Disciplina Vial</v>
          </cell>
        </row>
        <row r="17">
          <cell r="E17" t="str">
            <v>Economía</v>
          </cell>
        </row>
        <row r="18">
          <cell r="E18" t="str">
            <v>Educación e Infancia</v>
          </cell>
        </row>
        <row r="19">
          <cell r="E19" t="str">
            <v>Extinción de Incendios</v>
          </cell>
        </row>
        <row r="20">
          <cell r="E20" t="str">
            <v>Festejos</v>
          </cell>
        </row>
        <row r="21">
          <cell r="E21" t="str">
            <v>Hacienda</v>
          </cell>
        </row>
        <row r="22">
          <cell r="E22" t="str">
            <v>Igualdad</v>
          </cell>
        </row>
        <row r="23">
          <cell r="E23" t="str">
            <v>Inmigración</v>
          </cell>
        </row>
        <row r="24">
          <cell r="E24" t="str">
            <v>Intervención</v>
          </cell>
        </row>
        <row r="25">
          <cell r="E25" t="str">
            <v>Juventud</v>
          </cell>
        </row>
        <row r="26">
          <cell r="E26" t="str">
            <v>Mantenimiento</v>
          </cell>
        </row>
        <row r="27">
          <cell r="E27" t="str">
            <v>Mayores</v>
          </cell>
        </row>
        <row r="28">
          <cell r="E28" t="str">
            <v>Medio Ambiente</v>
          </cell>
        </row>
        <row r="29">
          <cell r="E29" t="str">
            <v>Medios Audiovisuales</v>
          </cell>
        </row>
        <row r="30">
          <cell r="E30" t="str">
            <v>Medios de Comunicación</v>
          </cell>
        </row>
        <row r="31">
          <cell r="E31" t="str">
            <v>Movilidad</v>
          </cell>
        </row>
        <row r="32">
          <cell r="E32" t="str">
            <v>Mujer</v>
          </cell>
        </row>
        <row r="33">
          <cell r="E33" t="str">
            <v>Nuevas Tecnologías</v>
          </cell>
        </row>
        <row r="34">
          <cell r="E34" t="str">
            <v>Obras y Servicios</v>
          </cell>
        </row>
        <row r="35">
          <cell r="E35" t="str">
            <v>Organización y calidad</v>
          </cell>
        </row>
        <row r="36">
          <cell r="E36" t="str">
            <v>Parques y Jardines</v>
          </cell>
        </row>
        <row r="37">
          <cell r="E37" t="str">
            <v>Participación Ciudadana</v>
          </cell>
        </row>
        <row r="38">
          <cell r="E38" t="str">
            <v>Patrimonio</v>
          </cell>
        </row>
        <row r="39">
          <cell r="E39" t="str">
            <v>Personas Mayores</v>
          </cell>
        </row>
        <row r="40">
          <cell r="E40" t="str">
            <v>Policía Local</v>
          </cell>
        </row>
        <row r="41">
          <cell r="E41" t="str">
            <v>Protección Civil</v>
          </cell>
        </row>
        <row r="42">
          <cell r="E42" t="str">
            <v>RRHH</v>
          </cell>
        </row>
        <row r="43">
          <cell r="E43" t="str">
            <v>Salud</v>
          </cell>
        </row>
        <row r="44">
          <cell r="E44" t="str">
            <v>Secretaría</v>
          </cell>
        </row>
        <row r="45">
          <cell r="E45" t="str">
            <v>Servicios Auxiliares</v>
          </cell>
        </row>
        <row r="46">
          <cell r="E46" t="str">
            <v>Servicios Internos</v>
          </cell>
        </row>
        <row r="47">
          <cell r="E47" t="str">
            <v>Servicios Sociales</v>
          </cell>
        </row>
        <row r="48">
          <cell r="E48" t="str">
            <v>Tesorería</v>
          </cell>
        </row>
        <row r="49">
          <cell r="E49" t="str">
            <v>Universidad Popular</v>
          </cell>
        </row>
        <row r="50">
          <cell r="E50" t="str">
            <v>Urbanismo</v>
          </cell>
        </row>
      </sheetData>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Procedimiento2016"/>
      <sheetName val="IMPORTE ADJUDICATARIOS 1º 2018"/>
      <sheetName val="CONTRATOS 1º 2018"/>
      <sheetName val="Modificados"/>
      <sheetName val="M-2016 "/>
      <sheetName val="finalizado anormalmente"/>
      <sheetName val="Hoja1"/>
      <sheetName val="Hoja2"/>
    </sheetNames>
    <sheetDataSet>
      <sheetData sheetId="0">
        <row r="1">
          <cell r="C1" t="str">
            <v>Procedimiento de adjudicación</v>
          </cell>
        </row>
      </sheetData>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id="1" name="Tabla1" displayName="Tabla1" ref="A1:F27" totalsRowShown="0" headerRowDxfId="14" dataDxfId="13" tableBorderDxfId="12">
  <autoFilter ref="A1:F27"/>
  <sortState ref="A2:F27">
    <sortCondition ref="B1:B27"/>
  </sortState>
  <tableColumns count="6">
    <tableColumn id="1" name="EXPEDIENTES" dataDxfId="11" totalsRowDxfId="10" dataCellStyle="Encabezado 4"/>
    <tableColumn id="2" name="ADJUDICATARIO" dataDxfId="9" totalsRowDxfId="8" dataCellStyle="Encabezado 4"/>
    <tableColumn id="3" name="PRESUPUESTO ADJUDICACIÓN" dataDxfId="7" totalsRowDxfId="6" dataCellStyle="Moneda"/>
    <tableColumn id="4" name="IVA" dataDxfId="5" totalsRowDxfId="4" dataCellStyle="Moneda"/>
    <tableColumn id="5" name="CANON" dataDxfId="3" totalsRowDxfId="2" dataCellStyle="Encabezado 4"/>
    <tableColumn id="6" name="OBSERVACIONES" dataDxfId="1" totalsRowDxfId="0"/>
  </tableColumns>
  <tableStyleInfo name="TableStyleDark9" showFirstColumn="0" showLastColumn="0" showRowStripes="0"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27"/>
  <sheetViews>
    <sheetView workbookViewId="0">
      <selection activeCell="C3" sqref="C3"/>
    </sheetView>
  </sheetViews>
  <sheetFormatPr baseColWidth="10" defaultRowHeight="14.4"/>
  <cols>
    <col min="2" max="2" width="31.88671875" bestFit="1" customWidth="1"/>
    <col min="3" max="3" width="23.6640625" customWidth="1"/>
    <col min="4" max="4" width="26.77734375" bestFit="1" customWidth="1"/>
    <col min="11" max="12" width="13.44140625" bestFit="1" customWidth="1"/>
    <col min="14" max="14" width="18.6640625" customWidth="1"/>
  </cols>
  <sheetData>
    <row r="1" spans="1:14" s="20" customFormat="1" ht="40.799999999999997">
      <c r="A1" s="14" t="s">
        <v>70</v>
      </c>
      <c r="B1" s="15" t="s">
        <v>71</v>
      </c>
      <c r="C1" s="15" t="s">
        <v>72</v>
      </c>
      <c r="D1" s="15" t="s">
        <v>73</v>
      </c>
      <c r="E1" s="15" t="s">
        <v>74</v>
      </c>
      <c r="F1" s="15" t="s">
        <v>75</v>
      </c>
      <c r="G1" s="15" t="s">
        <v>76</v>
      </c>
      <c r="H1" s="15" t="s">
        <v>77</v>
      </c>
      <c r="I1" s="15" t="s">
        <v>78</v>
      </c>
      <c r="J1" s="16" t="s">
        <v>79</v>
      </c>
      <c r="K1" s="16" t="s">
        <v>80</v>
      </c>
      <c r="L1" s="17" t="s">
        <v>81</v>
      </c>
      <c r="M1" s="18" t="s">
        <v>82</v>
      </c>
      <c r="N1" s="19" t="s">
        <v>83</v>
      </c>
    </row>
    <row r="2" spans="1:14" ht="45.6">
      <c r="A2" s="1" t="s">
        <v>51</v>
      </c>
      <c r="B2" s="2" t="s">
        <v>0</v>
      </c>
      <c r="C2" s="3" t="s">
        <v>1</v>
      </c>
      <c r="D2" s="5">
        <v>12360</v>
      </c>
      <c r="E2" s="6" t="s">
        <v>2</v>
      </c>
      <c r="F2" s="7">
        <v>43074</v>
      </c>
      <c r="G2" s="7">
        <v>43074</v>
      </c>
      <c r="H2" s="3"/>
      <c r="I2" s="3">
        <v>7</v>
      </c>
      <c r="J2" s="3" t="s">
        <v>3</v>
      </c>
      <c r="K2" s="4"/>
      <c r="L2" s="8">
        <v>6000</v>
      </c>
      <c r="M2" s="8">
        <v>0</v>
      </c>
      <c r="N2" s="31">
        <f>K2+L2+M2</f>
        <v>6000</v>
      </c>
    </row>
    <row r="3" spans="1:14" ht="34.200000000000003">
      <c r="A3" s="1" t="s">
        <v>52</v>
      </c>
      <c r="B3" s="2" t="s">
        <v>4</v>
      </c>
      <c r="C3" s="3" t="s">
        <v>1</v>
      </c>
      <c r="D3" s="5">
        <v>44000</v>
      </c>
      <c r="E3" s="6" t="s">
        <v>5</v>
      </c>
      <c r="F3" s="7">
        <v>43165</v>
      </c>
      <c r="G3" s="7">
        <v>43165</v>
      </c>
      <c r="H3" s="3"/>
      <c r="I3" s="3">
        <v>1</v>
      </c>
      <c r="J3" s="3" t="s">
        <v>6</v>
      </c>
      <c r="K3" s="4"/>
      <c r="L3" s="8">
        <v>25618.32</v>
      </c>
      <c r="M3" s="8">
        <v>5379.85</v>
      </c>
      <c r="N3" s="31">
        <f t="shared" ref="N3" si="0">K3+L3+M3</f>
        <v>30998.17</v>
      </c>
    </row>
    <row r="4" spans="1:14" ht="58.8">
      <c r="A4" s="1" t="s">
        <v>7</v>
      </c>
      <c r="B4" s="2" t="s">
        <v>8</v>
      </c>
      <c r="C4" s="3" t="s">
        <v>1</v>
      </c>
      <c r="D4" s="5">
        <v>9665649.9199999999</v>
      </c>
      <c r="E4" s="6" t="s">
        <v>9</v>
      </c>
      <c r="F4" s="7">
        <v>43180</v>
      </c>
      <c r="G4" s="7">
        <v>43164</v>
      </c>
      <c r="H4" s="7">
        <v>43161</v>
      </c>
      <c r="I4" s="3">
        <v>4</v>
      </c>
      <c r="J4" s="3" t="s">
        <v>10</v>
      </c>
      <c r="K4" s="8">
        <v>11014048.02</v>
      </c>
      <c r="L4" s="8"/>
      <c r="M4" s="9">
        <v>2312950.08</v>
      </c>
      <c r="N4" s="31">
        <f>K4+M4</f>
        <v>13326998.1</v>
      </c>
    </row>
    <row r="5" spans="1:14" ht="45.6">
      <c r="A5" s="1" t="s">
        <v>53</v>
      </c>
      <c r="B5" s="2" t="s">
        <v>11</v>
      </c>
      <c r="C5" s="3" t="s">
        <v>1</v>
      </c>
      <c r="D5" s="5">
        <v>583594.49</v>
      </c>
      <c r="E5" s="10">
        <v>43250</v>
      </c>
      <c r="F5" s="7"/>
      <c r="G5" s="7"/>
      <c r="H5" s="7">
        <v>43250</v>
      </c>
      <c r="I5" s="3">
        <v>16</v>
      </c>
      <c r="J5" s="3" t="s">
        <v>12</v>
      </c>
      <c r="K5" s="4"/>
      <c r="L5" s="8">
        <v>273537.09000000003</v>
      </c>
      <c r="M5" s="8">
        <v>50522.3</v>
      </c>
      <c r="N5" s="32">
        <f>L5+M5</f>
        <v>324059.39</v>
      </c>
    </row>
    <row r="6" spans="1:14" ht="34.200000000000003">
      <c r="A6" s="1" t="s">
        <v>54</v>
      </c>
      <c r="B6" s="11" t="s">
        <v>13</v>
      </c>
      <c r="C6" s="3" t="s">
        <v>1</v>
      </c>
      <c r="D6" s="5">
        <v>469317.1</v>
      </c>
      <c r="E6" s="10">
        <v>43238</v>
      </c>
      <c r="F6" s="7"/>
      <c r="G6" s="7"/>
      <c r="H6" s="3"/>
      <c r="I6" s="3">
        <v>22</v>
      </c>
      <c r="J6" s="3" t="s">
        <v>14</v>
      </c>
      <c r="K6" s="4"/>
      <c r="L6" s="12">
        <v>288882.13</v>
      </c>
      <c r="M6" s="8">
        <v>60665.25</v>
      </c>
      <c r="N6" s="32">
        <f t="shared" ref="N6:N27" si="1">L6+M6</f>
        <v>349547.38</v>
      </c>
    </row>
    <row r="7" spans="1:14" ht="22.8">
      <c r="A7" s="1" t="s">
        <v>55</v>
      </c>
      <c r="B7" s="2" t="s">
        <v>15</v>
      </c>
      <c r="C7" s="3" t="s">
        <v>1</v>
      </c>
      <c r="D7" s="5">
        <v>40656</v>
      </c>
      <c r="E7" s="10">
        <v>43238</v>
      </c>
      <c r="F7" s="7"/>
      <c r="G7" s="7"/>
      <c r="H7" s="3"/>
      <c r="I7" s="3">
        <v>3</v>
      </c>
      <c r="J7" s="3" t="s">
        <v>16</v>
      </c>
      <c r="K7" s="4"/>
      <c r="L7" s="8">
        <v>16452.48</v>
      </c>
      <c r="M7" s="8">
        <v>3455.02</v>
      </c>
      <c r="N7" s="32">
        <f t="shared" si="1"/>
        <v>19907.5</v>
      </c>
    </row>
    <row r="8" spans="1:14" ht="45.6">
      <c r="A8" s="1" t="s">
        <v>56</v>
      </c>
      <c r="B8" s="2" t="s">
        <v>17</v>
      </c>
      <c r="C8" s="3" t="s">
        <v>18</v>
      </c>
      <c r="D8" s="5">
        <v>56469.68</v>
      </c>
      <c r="E8" s="10">
        <v>43262</v>
      </c>
      <c r="F8" s="7"/>
      <c r="G8" s="7"/>
      <c r="H8" s="3"/>
      <c r="I8" s="3"/>
      <c r="J8" s="3" t="s">
        <v>19</v>
      </c>
      <c r="K8" s="4"/>
      <c r="L8" s="8">
        <v>46669.16</v>
      </c>
      <c r="M8" s="8">
        <v>9800.52</v>
      </c>
      <c r="N8" s="32">
        <f t="shared" si="1"/>
        <v>56469.680000000008</v>
      </c>
    </row>
    <row r="9" spans="1:14" ht="34.200000000000003">
      <c r="A9" s="1" t="s">
        <v>57</v>
      </c>
      <c r="B9" s="2" t="s">
        <v>20</v>
      </c>
      <c r="C9" s="3" t="s">
        <v>21</v>
      </c>
      <c r="D9" s="5">
        <v>84000</v>
      </c>
      <c r="E9" s="10">
        <v>43256</v>
      </c>
      <c r="F9" s="7"/>
      <c r="G9" s="7"/>
      <c r="H9" s="3"/>
      <c r="I9" s="3">
        <v>2</v>
      </c>
      <c r="J9" s="3" t="s">
        <v>22</v>
      </c>
      <c r="K9" s="4"/>
      <c r="L9" s="8">
        <v>66862.13</v>
      </c>
      <c r="M9" s="8">
        <v>0</v>
      </c>
      <c r="N9" s="32">
        <f t="shared" si="1"/>
        <v>66862.13</v>
      </c>
    </row>
    <row r="10" spans="1:14" ht="68.400000000000006">
      <c r="A10" s="1" t="s">
        <v>58</v>
      </c>
      <c r="B10" s="2" t="s">
        <v>23</v>
      </c>
      <c r="C10" s="3" t="s">
        <v>1</v>
      </c>
      <c r="D10" s="5">
        <v>40550</v>
      </c>
      <c r="E10" s="10">
        <v>43256</v>
      </c>
      <c r="F10" s="7"/>
      <c r="G10" s="7"/>
      <c r="H10" s="3"/>
      <c r="I10" s="3">
        <v>3</v>
      </c>
      <c r="J10" s="3" t="s">
        <v>24</v>
      </c>
      <c r="K10" s="4"/>
      <c r="L10" s="9">
        <v>30063.84</v>
      </c>
      <c r="M10" s="8">
        <v>6313.41</v>
      </c>
      <c r="N10" s="32">
        <f t="shared" si="1"/>
        <v>36377.25</v>
      </c>
    </row>
    <row r="11" spans="1:14" ht="57">
      <c r="A11" s="1" t="s">
        <v>84</v>
      </c>
      <c r="B11" s="2" t="s">
        <v>25</v>
      </c>
      <c r="C11" s="3" t="s">
        <v>1</v>
      </c>
      <c r="D11" s="5">
        <v>23629.58</v>
      </c>
      <c r="E11" s="10" t="s">
        <v>26</v>
      </c>
      <c r="F11" s="7"/>
      <c r="G11" s="7"/>
      <c r="H11" s="3"/>
      <c r="I11" s="3" t="s">
        <v>86</v>
      </c>
      <c r="J11" s="3" t="s">
        <v>87</v>
      </c>
      <c r="K11" s="4"/>
      <c r="L11" s="8">
        <v>19528.580000000002</v>
      </c>
      <c r="M11" s="8">
        <v>4101</v>
      </c>
      <c r="N11" s="32">
        <f t="shared" si="1"/>
        <v>23629.58</v>
      </c>
    </row>
    <row r="12" spans="1:14" ht="57">
      <c r="A12" s="1" t="s">
        <v>85</v>
      </c>
      <c r="B12" s="2" t="s">
        <v>25</v>
      </c>
      <c r="C12" s="3" t="s">
        <v>1</v>
      </c>
      <c r="D12" s="29">
        <v>3307.83</v>
      </c>
      <c r="E12" s="10" t="s">
        <v>26</v>
      </c>
      <c r="F12" s="7"/>
      <c r="G12" s="7"/>
      <c r="H12" s="3"/>
      <c r="I12" s="3">
        <v>2</v>
      </c>
      <c r="J12" s="3" t="s">
        <v>87</v>
      </c>
      <c r="K12" s="4"/>
      <c r="L12" s="8">
        <v>2733.75</v>
      </c>
      <c r="M12" s="8">
        <v>574.08000000000004</v>
      </c>
      <c r="N12" s="32">
        <f t="shared" si="1"/>
        <v>3307.83</v>
      </c>
    </row>
    <row r="13" spans="1:14" ht="34.200000000000003">
      <c r="A13" s="1" t="s">
        <v>88</v>
      </c>
      <c r="B13" s="2" t="s">
        <v>27</v>
      </c>
      <c r="C13" s="3" t="s">
        <v>1</v>
      </c>
      <c r="D13" s="5">
        <v>3564</v>
      </c>
      <c r="E13" s="10">
        <v>43283</v>
      </c>
      <c r="F13" s="7"/>
      <c r="G13" s="7"/>
      <c r="H13" s="3"/>
      <c r="I13" s="3">
        <v>5</v>
      </c>
      <c r="J13" s="3" t="s">
        <v>92</v>
      </c>
      <c r="K13" s="4"/>
      <c r="L13" s="30">
        <v>22.44</v>
      </c>
      <c r="M13" s="8">
        <v>0</v>
      </c>
      <c r="N13" s="32">
        <f t="shared" si="1"/>
        <v>22.44</v>
      </c>
    </row>
    <row r="14" spans="1:14" ht="34.200000000000003">
      <c r="A14" s="1" t="s">
        <v>89</v>
      </c>
      <c r="B14" s="2" t="s">
        <v>27</v>
      </c>
      <c r="C14" s="3" t="s">
        <v>1</v>
      </c>
      <c r="D14" s="5">
        <v>3564</v>
      </c>
      <c r="E14" s="10">
        <v>43283</v>
      </c>
      <c r="F14" s="7"/>
      <c r="G14" s="7"/>
      <c r="H14" s="3"/>
      <c r="I14" s="3">
        <v>3</v>
      </c>
      <c r="J14" s="3" t="s">
        <v>93</v>
      </c>
      <c r="K14" s="4"/>
      <c r="L14" s="8">
        <v>23</v>
      </c>
      <c r="M14" s="8">
        <v>0</v>
      </c>
      <c r="N14" s="32">
        <f t="shared" si="1"/>
        <v>23</v>
      </c>
    </row>
    <row r="15" spans="1:14" ht="34.200000000000003">
      <c r="A15" s="1" t="s">
        <v>90</v>
      </c>
      <c r="B15" s="2" t="s">
        <v>27</v>
      </c>
      <c r="C15" s="3" t="s">
        <v>1</v>
      </c>
      <c r="D15" s="5">
        <v>7128</v>
      </c>
      <c r="E15" s="10">
        <v>43283</v>
      </c>
      <c r="F15" s="7"/>
      <c r="G15" s="7"/>
      <c r="H15" s="3"/>
      <c r="I15" s="3">
        <v>3</v>
      </c>
      <c r="J15" s="3" t="s">
        <v>93</v>
      </c>
      <c r="K15" s="4"/>
      <c r="L15" s="8">
        <v>23</v>
      </c>
      <c r="M15" s="8">
        <v>0</v>
      </c>
      <c r="N15" s="32">
        <f t="shared" si="1"/>
        <v>23</v>
      </c>
    </row>
    <row r="16" spans="1:14" ht="34.200000000000003">
      <c r="A16" s="1" t="s">
        <v>91</v>
      </c>
      <c r="B16" s="2" t="s">
        <v>27</v>
      </c>
      <c r="C16" s="3" t="s">
        <v>1</v>
      </c>
      <c r="D16" s="5">
        <v>21384</v>
      </c>
      <c r="E16" s="10">
        <v>43283</v>
      </c>
      <c r="F16" s="7"/>
      <c r="G16" s="7"/>
      <c r="H16" s="3"/>
      <c r="I16" s="3">
        <v>4</v>
      </c>
      <c r="J16" s="3" t="s">
        <v>93</v>
      </c>
      <c r="K16" s="4"/>
      <c r="L16" s="8">
        <v>23</v>
      </c>
      <c r="M16" s="8">
        <v>0</v>
      </c>
      <c r="N16" s="32">
        <f t="shared" si="1"/>
        <v>23</v>
      </c>
    </row>
    <row r="17" spans="1:14">
      <c r="A17" s="1" t="s">
        <v>59</v>
      </c>
      <c r="B17" s="2" t="s">
        <v>28</v>
      </c>
      <c r="C17" s="3" t="s">
        <v>29</v>
      </c>
      <c r="D17" s="5">
        <v>1300000</v>
      </c>
      <c r="E17" s="10">
        <v>43241</v>
      </c>
      <c r="F17" s="7"/>
      <c r="G17" s="7"/>
      <c r="H17" s="7">
        <v>43243</v>
      </c>
      <c r="I17" s="3">
        <v>3</v>
      </c>
      <c r="J17" s="3" t="s">
        <v>30</v>
      </c>
      <c r="K17" s="4"/>
      <c r="L17" s="8">
        <v>1250000</v>
      </c>
      <c r="M17" s="8">
        <v>50000</v>
      </c>
      <c r="N17" s="32">
        <f t="shared" si="1"/>
        <v>1300000</v>
      </c>
    </row>
    <row r="18" spans="1:14" ht="22.8">
      <c r="A18" s="13" t="s">
        <v>60</v>
      </c>
      <c r="B18" s="2" t="s">
        <v>31</v>
      </c>
      <c r="C18" s="3" t="s">
        <v>1</v>
      </c>
      <c r="D18" s="5">
        <v>20570</v>
      </c>
      <c r="E18" s="10">
        <v>43283</v>
      </c>
      <c r="F18" s="7"/>
      <c r="G18" s="7"/>
      <c r="H18" s="3"/>
      <c r="I18" s="3">
        <v>1</v>
      </c>
      <c r="J18" s="3" t="s">
        <v>32</v>
      </c>
      <c r="K18" s="4"/>
      <c r="L18" s="8">
        <v>14200</v>
      </c>
      <c r="M18" s="8">
        <v>2982</v>
      </c>
      <c r="N18" s="32">
        <f t="shared" si="1"/>
        <v>17182</v>
      </c>
    </row>
    <row r="19" spans="1:14" ht="45.6">
      <c r="A19" s="1" t="s">
        <v>61</v>
      </c>
      <c r="B19" s="2" t="s">
        <v>33</v>
      </c>
      <c r="C19" s="3" t="s">
        <v>1</v>
      </c>
      <c r="D19" s="5">
        <v>278300</v>
      </c>
      <c r="E19" s="10">
        <v>43274</v>
      </c>
      <c r="F19" s="7"/>
      <c r="G19" s="7"/>
      <c r="H19" s="7">
        <v>43274</v>
      </c>
      <c r="I19" s="3">
        <v>2</v>
      </c>
      <c r="J19" s="3" t="s">
        <v>34</v>
      </c>
      <c r="K19" s="4"/>
      <c r="L19" s="8">
        <v>145705</v>
      </c>
      <c r="M19" s="8">
        <v>30598.05</v>
      </c>
      <c r="N19" s="32">
        <f t="shared" si="1"/>
        <v>176303.05</v>
      </c>
    </row>
    <row r="20" spans="1:14" ht="45.6">
      <c r="A20" s="1" t="s">
        <v>62</v>
      </c>
      <c r="B20" s="2" t="s">
        <v>35</v>
      </c>
      <c r="C20" s="3" t="s">
        <v>1</v>
      </c>
      <c r="D20" s="5">
        <v>15000</v>
      </c>
      <c r="E20" s="10">
        <v>43376</v>
      </c>
      <c r="F20" s="7"/>
      <c r="G20" s="7"/>
      <c r="H20" s="3"/>
      <c r="I20" s="3">
        <v>3</v>
      </c>
      <c r="J20" s="3" t="s">
        <v>36</v>
      </c>
      <c r="K20" s="4"/>
      <c r="L20" s="8">
        <v>10489.72</v>
      </c>
      <c r="M20" s="8">
        <v>2202.84</v>
      </c>
      <c r="N20" s="32">
        <f t="shared" si="1"/>
        <v>12692.56</v>
      </c>
    </row>
    <row r="21" spans="1:14" ht="34.200000000000003">
      <c r="A21" s="1" t="s">
        <v>63</v>
      </c>
      <c r="B21" s="2" t="s">
        <v>37</v>
      </c>
      <c r="C21" s="3" t="s">
        <v>1</v>
      </c>
      <c r="D21" s="24">
        <v>54050</v>
      </c>
      <c r="E21" s="10">
        <v>43297</v>
      </c>
      <c r="F21" s="7"/>
      <c r="G21" s="7"/>
      <c r="H21" s="3"/>
      <c r="I21" s="3">
        <v>3</v>
      </c>
      <c r="J21" s="3" t="s">
        <v>38</v>
      </c>
      <c r="K21" s="4"/>
      <c r="L21" s="8">
        <v>39769.19</v>
      </c>
      <c r="M21" s="8">
        <v>8351.52</v>
      </c>
      <c r="N21" s="32">
        <f t="shared" si="1"/>
        <v>48120.710000000006</v>
      </c>
    </row>
    <row r="22" spans="1:14" ht="68.400000000000006">
      <c r="A22" s="1" t="s">
        <v>64</v>
      </c>
      <c r="B22" s="2" t="s">
        <v>39</v>
      </c>
      <c r="C22" s="3" t="s">
        <v>1</v>
      </c>
      <c r="D22" s="34">
        <v>180000</v>
      </c>
      <c r="E22" s="10">
        <v>43378</v>
      </c>
      <c r="F22" s="7"/>
      <c r="G22" s="7"/>
      <c r="H22" s="3"/>
      <c r="I22" s="3">
        <v>1</v>
      </c>
      <c r="J22" s="3" t="s">
        <v>40</v>
      </c>
      <c r="K22" s="4"/>
      <c r="L22" s="8">
        <v>171990</v>
      </c>
      <c r="M22" s="8">
        <v>0</v>
      </c>
      <c r="N22" s="32">
        <f t="shared" si="1"/>
        <v>171990</v>
      </c>
    </row>
    <row r="23" spans="1:14" ht="22.8">
      <c r="A23" s="1" t="s">
        <v>65</v>
      </c>
      <c r="B23" s="2" t="s">
        <v>41</v>
      </c>
      <c r="C23" s="3" t="s">
        <v>1</v>
      </c>
      <c r="D23" s="5">
        <v>30000</v>
      </c>
      <c r="E23" s="10">
        <v>43266</v>
      </c>
      <c r="F23" s="7"/>
      <c r="G23" s="7"/>
      <c r="H23" s="3"/>
      <c r="I23" s="3">
        <v>1</v>
      </c>
      <c r="J23" s="3" t="s">
        <v>42</v>
      </c>
      <c r="K23" s="4"/>
      <c r="L23" s="8">
        <v>21100</v>
      </c>
      <c r="M23" s="8">
        <v>4431</v>
      </c>
      <c r="N23" s="32">
        <f t="shared" si="1"/>
        <v>25531</v>
      </c>
    </row>
    <row r="24" spans="1:14" ht="34.200000000000003">
      <c r="A24" s="1" t="s">
        <v>66</v>
      </c>
      <c r="B24" s="2" t="s">
        <v>43</v>
      </c>
      <c r="C24" s="3" t="s">
        <v>18</v>
      </c>
      <c r="D24" s="5">
        <v>59063.91</v>
      </c>
      <c r="E24" s="10">
        <v>43298</v>
      </c>
      <c r="F24" s="7"/>
      <c r="G24" s="7"/>
      <c r="H24" s="3"/>
      <c r="I24" s="3">
        <v>1</v>
      </c>
      <c r="J24" s="3" t="s">
        <v>44</v>
      </c>
      <c r="K24" s="4"/>
      <c r="L24" s="8">
        <v>48813.15</v>
      </c>
      <c r="M24" s="8">
        <v>10250.76</v>
      </c>
      <c r="N24" s="32">
        <f t="shared" si="1"/>
        <v>59063.91</v>
      </c>
    </row>
    <row r="25" spans="1:14" ht="34.200000000000003">
      <c r="A25" s="1" t="s">
        <v>67</v>
      </c>
      <c r="B25" s="2" t="s">
        <v>45</v>
      </c>
      <c r="C25" s="3" t="s">
        <v>50</v>
      </c>
      <c r="D25" s="5">
        <v>81610.83</v>
      </c>
      <c r="E25" s="10">
        <v>43263</v>
      </c>
      <c r="F25" s="7"/>
      <c r="G25" s="7"/>
      <c r="H25" s="3"/>
      <c r="I25" s="3">
        <v>11</v>
      </c>
      <c r="J25" s="3" t="s">
        <v>46</v>
      </c>
      <c r="K25" s="4"/>
      <c r="L25" s="8">
        <v>43874.25</v>
      </c>
      <c r="M25" s="8">
        <v>9213.59</v>
      </c>
      <c r="N25" s="32">
        <f t="shared" si="1"/>
        <v>53087.839999999997</v>
      </c>
    </row>
    <row r="26" spans="1:14" ht="34.200000000000003">
      <c r="A26" s="1" t="s">
        <v>68</v>
      </c>
      <c r="B26" s="2" t="s">
        <v>47</v>
      </c>
      <c r="C26" s="3" t="s">
        <v>18</v>
      </c>
      <c r="D26" s="5">
        <v>18137.25</v>
      </c>
      <c r="E26" s="10">
        <v>43314</v>
      </c>
      <c r="F26" s="7"/>
      <c r="G26" s="7"/>
      <c r="H26" s="3"/>
      <c r="I26" s="3">
        <v>1</v>
      </c>
      <c r="J26" s="3" t="s">
        <v>48</v>
      </c>
      <c r="K26" s="4"/>
      <c r="L26" s="8">
        <v>14989.46</v>
      </c>
      <c r="M26" s="8">
        <v>3147.79</v>
      </c>
      <c r="N26" s="32">
        <f t="shared" si="1"/>
        <v>18137.25</v>
      </c>
    </row>
    <row r="27" spans="1:14" ht="34.200000000000003">
      <c r="A27" s="21" t="s">
        <v>69</v>
      </c>
      <c r="B27" s="22" t="s">
        <v>49</v>
      </c>
      <c r="C27" s="23" t="s">
        <v>50</v>
      </c>
      <c r="D27" s="24">
        <v>47422.77</v>
      </c>
      <c r="E27" s="25">
        <v>43411</v>
      </c>
      <c r="F27" s="26"/>
      <c r="G27" s="26"/>
      <c r="H27" s="23"/>
      <c r="I27" s="23">
        <v>6</v>
      </c>
      <c r="J27" s="23" t="s">
        <v>46</v>
      </c>
      <c r="K27" s="27"/>
      <c r="L27" s="28">
        <v>33117.550000000003</v>
      </c>
      <c r="M27" s="28">
        <v>6954.68</v>
      </c>
      <c r="N27" s="33">
        <f t="shared" si="1"/>
        <v>40072.230000000003</v>
      </c>
    </row>
  </sheetData>
  <sheetProtection password="E102" sheet="1" objects="1" scenarios="1"/>
  <dataValidations count="5">
    <dataValidation type="list" showInputMessage="1" showErrorMessage="1" sqref="WUU2:WUU27 WKY2:WKY27 WBC2:WBC27 VRG2:VRG27 VHK2:VHK27 UXO2:UXO27 UNS2:UNS27 UDW2:UDW27 TUA2:TUA27 TKE2:TKE27 TAI2:TAI27 SQM2:SQM27 SGQ2:SGQ27 RWU2:RWU27 RMY2:RMY27 RDC2:RDC27 QTG2:QTG27 QJK2:QJK27 PZO2:PZO27 PPS2:PPS27 PFW2:PFW27 OWA2:OWA27 OME2:OME27 OCI2:OCI27 NSM2:NSM27 NIQ2:NIQ27 MYU2:MYU27 MOY2:MOY27 MFC2:MFC27 LVG2:LVG27 LLK2:LLK27 LBO2:LBO27 KRS2:KRS27 KHW2:KHW27 JYA2:JYA27 JOE2:JOE27 JEI2:JEI27 IUM2:IUM27 IKQ2:IKQ27 IAU2:IAU27 HQY2:HQY27 HHC2:HHC27 GXG2:GXG27 GNK2:GNK27 GDO2:GDO27 FTS2:FTS27 FJW2:FJW27 FAA2:FAA27 EQE2:EQE27 EGI2:EGI27 DWM2:DWM27 DMQ2:DMQ27 DCU2:DCU27 CSY2:CSY27 CJC2:CJC27 BZG2:BZG27 BPK2:BPK27 BFO2:BFO27 AVS2:AVS27 ALW2:ALW27 ACA2:ACA27 SE2:SE27 II2:II27">
      <formula1>Interesado2012</formula1>
    </dataValidation>
    <dataValidation type="list" allowBlank="1" showInputMessage="1" showErrorMessage="1" sqref="WUT2:WUT27 WKX2:WKX27 WBB2:WBB27 VRF2:VRF27 VHJ2:VHJ27 UXN2:UXN27 UNR2:UNR27 UDV2:UDV27 TTZ2:TTZ27 TKD2:TKD27 TAH2:TAH27 SQL2:SQL27 SGP2:SGP27 RWT2:RWT27 RMX2:RMX27 RDB2:RDB27 QTF2:QTF27 QJJ2:QJJ27 PZN2:PZN27 PPR2:PPR27 PFV2:PFV27 OVZ2:OVZ27 OMD2:OMD27 OCH2:OCH27 NSL2:NSL27 NIP2:NIP27 MYT2:MYT27 MOX2:MOX27 MFB2:MFB27 LVF2:LVF27 LLJ2:LLJ27 LBN2:LBN27 KRR2:KRR27 KHV2:KHV27 JXZ2:JXZ27 JOD2:JOD27 JEH2:JEH27 IUL2:IUL27 IKP2:IKP27 IAT2:IAT27 HQX2:HQX27 HHB2:HHB27 GXF2:GXF27 GNJ2:GNJ27 GDN2:GDN27 FTR2:FTR27 FJV2:FJV27 EZZ2:EZZ27 EQD2:EQD27 EGH2:EGH27 DWL2:DWL27 DMP2:DMP27 DCT2:DCT27 CSX2:CSX27 CJB2:CJB27 BZF2:BZF27 BPJ2:BPJ27 BFN2:BFN27 AVR2:AVR27 ALV2:ALV27 ABZ2:ABZ27 SD2:SD27 IH2:IH27">
      <formula1>Tramitacion2012</formula1>
    </dataValidation>
    <dataValidation type="list" showInputMessage="1" showErrorMessage="1" sqref="WVP5:WVP27 WLT5:WLT27 WBX5:WBX27 VSB5:VSB27 VIF5:VIF27 UYJ5:UYJ27 UON5:UON27 UER5:UER27 TUV5:TUV27 TKZ5:TKZ27 TBD5:TBD27 SRH5:SRH27 SHL5:SHL27 RXP5:RXP27 RNT5:RNT27 RDX5:RDX27 QUB5:QUB27 QKF5:QKF27 QAJ5:QAJ27 PQN5:PQN27 PGR5:PGR27 OWV5:OWV27 OMZ5:OMZ27 ODD5:ODD27 NTH5:NTH27 NJL5:NJL27 MZP5:MZP27 MPT5:MPT27 MFX5:MFX27 LWB5:LWB27 LMF5:LMF27 LCJ5:LCJ27 KSN5:KSN27 KIR5:KIR27 JYV5:JYV27 JOZ5:JOZ27 JFD5:JFD27 IVH5:IVH27 ILL5:ILL27 IBP5:IBP27 HRT5:HRT27 HHX5:HHX27 GYB5:GYB27 GOF5:GOF27 GEJ5:GEJ27 FUN5:FUN27 FKR5:FKR27 FAV5:FAV27 EQZ5:EQZ27 EHD5:EHD27 DXH5:DXH27 DNL5:DNL27 DDP5:DDP27 CTT5:CTT27 CJX5:CJX27 CAB5:CAB27 BQF5:BQF27 BGJ5:BGJ27 AWN5:AWN27 AMR5:AMR27 ACV5:ACV27 SZ5:SZ27 JD5:JD27 WVO2:WVO4 WLS2:WLS4 WBW2:WBW4 VSA2:VSA4 VIE2:VIE4 UYI2:UYI4 UOM2:UOM4 UEQ2:UEQ4 TUU2:TUU4 TKY2:TKY4 TBC2:TBC4 SRG2:SRG4 SHK2:SHK4 RXO2:RXO4 RNS2:RNS4 RDW2:RDW4 QUA2:QUA4 QKE2:QKE4 QAI2:QAI4 PQM2:PQM4 PGQ2:PGQ4 OWU2:OWU4 OMY2:OMY4 ODC2:ODC4 NTG2:NTG4 NJK2:NJK4 MZO2:MZO4 MPS2:MPS4 MFW2:MFW4 LWA2:LWA4 LME2:LME4 LCI2:LCI4 KSM2:KSM4 KIQ2:KIQ4 JYU2:JYU4 JOY2:JOY4 JFC2:JFC4 IVG2:IVG4 ILK2:ILK4 IBO2:IBO4 HRS2:HRS4 HHW2:HHW4 GYA2:GYA4 GOE2:GOE4 GEI2:GEI4 FUM2:FUM4 FKQ2:FKQ4 FAU2:FAU4 EQY2:EQY4 EHC2:EHC4 DXG2:DXG4 DNK2:DNK4 DDO2:DDO4 CTS2:CTS4 CJW2:CJW4 CAA2:CAA4 BQE2:BQE4 BGI2:BGI4 AWM2:AWM4 AMQ2:AMQ4 ACU2:ACU4 SY2:SY4 JC2:JC4">
      <formula1>SiNo</formula1>
    </dataValidation>
    <dataValidation type="list" showInputMessage="1" showErrorMessage="1" sqref="C1:C27 WUS1:WUS27 WKW1:WKW27 WBA1:WBA27 VRE1:VRE27 VHI1:VHI27 UXM1:UXM27 UNQ1:UNQ27 UDU1:UDU27 TTY1:TTY27 TKC1:TKC27 TAG1:TAG27 SQK1:SQK27 SGO1:SGO27 RWS1:RWS27 RMW1:RMW27 RDA1:RDA27 QTE1:QTE27 QJI1:QJI27 PZM1:PZM27 PPQ1:PPQ27 PFU1:PFU27 OVY1:OVY27 OMC1:OMC27 OCG1:OCG27 NSK1:NSK27 NIO1:NIO27 MYS1:MYS27 MOW1:MOW27 MFA1:MFA27 LVE1:LVE27 LLI1:LLI27 LBM1:LBM27 KRQ1:KRQ27 KHU1:KHU27 JXY1:JXY27 JOC1:JOC27 JEG1:JEG27 IUK1:IUK27 IKO1:IKO27 IAS1:IAS27 HQW1:HQW27 HHA1:HHA27 GXE1:GXE27 GNI1:GNI27 GDM1:GDM27 FTQ1:FTQ27 FJU1:FJU27 EZY1:EZY27 EQC1:EQC27 EGG1:EGG27 DWK1:DWK27 DMO1:DMO27 DCS1:DCS27 CSW1:CSW27 CJA1:CJA27 BZE1:BZE27 BPI1:BPI27 BFM1:BFM27 AVQ1:AVQ27 ALU1:ALU27 ABY1:ABY27 SC1:SC27 IG1:IG27">
      <formula1>Procedimiento2012</formula1>
    </dataValidation>
    <dataValidation type="list" showInputMessage="1" showErrorMessage="1" sqref="WUR1:WUR27 WKV1:WKV27 WAZ1:WAZ27 VRD1:VRD27 VHH1:VHH27 UXL1:UXL27 UNP1:UNP27 UDT1:UDT27 TTX1:TTX27 TKB1:TKB27 TAF1:TAF27 SQJ1:SQJ27 SGN1:SGN27 RWR1:RWR27 RMV1:RMV27 RCZ1:RCZ27 QTD1:QTD27 QJH1:QJH27 PZL1:PZL27 PPP1:PPP27 PFT1:PFT27 OVX1:OVX27 OMB1:OMB27 OCF1:OCF27 NSJ1:NSJ27 NIN1:NIN27 MYR1:MYR27 MOV1:MOV27 MEZ1:MEZ27 LVD1:LVD27 LLH1:LLH27 LBL1:LBL27 KRP1:KRP27 KHT1:KHT27 JXX1:JXX27 JOB1:JOB27 JEF1:JEF27 IUJ1:IUJ27 IKN1:IKN27 IAR1:IAR27 HQV1:HQV27 HGZ1:HGZ27 GXD1:GXD27 GNH1:GNH27 GDL1:GDL27 FTP1:FTP27 FJT1:FJT27 EZX1:EZX27 EQB1:EQB27 EGF1:EGF27 DWJ1:DWJ27 DMN1:DMN27 DCR1:DCR27 CSV1:CSV27 CIZ1:CIZ27 BZD1:BZD27 BPH1:BPH27 BFL1:BFL27 AVP1:AVP27 ALT1:ALT27 ABX1:ABX27 SB1:SB27 IF1:IF27">
      <formula1>Tipo2012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27"/>
  <sheetViews>
    <sheetView workbookViewId="0">
      <selection activeCell="B21" sqref="B21"/>
    </sheetView>
  </sheetViews>
  <sheetFormatPr baseColWidth="10" defaultRowHeight="14.4"/>
  <cols>
    <col min="1" max="1" width="17.6640625" customWidth="1"/>
    <col min="2" max="2" width="46.77734375" customWidth="1"/>
    <col min="3" max="3" width="28.5546875" customWidth="1"/>
    <col min="4" max="4" width="25.5546875" customWidth="1"/>
    <col min="5" max="5" width="24.109375" customWidth="1"/>
    <col min="6" max="6" width="20.21875" customWidth="1"/>
  </cols>
  <sheetData>
    <row r="1" spans="1:6">
      <c r="A1" s="73" t="s">
        <v>110</v>
      </c>
      <c r="B1" s="73" t="s">
        <v>111</v>
      </c>
      <c r="C1" s="73" t="s">
        <v>112</v>
      </c>
      <c r="D1" s="73" t="s">
        <v>82</v>
      </c>
      <c r="E1" s="73" t="s">
        <v>113</v>
      </c>
      <c r="F1" s="73" t="s">
        <v>114</v>
      </c>
    </row>
    <row r="2" spans="1:6">
      <c r="A2" s="76" t="s">
        <v>62</v>
      </c>
      <c r="B2" s="74" t="s">
        <v>36</v>
      </c>
      <c r="C2" s="74">
        <v>10489.72</v>
      </c>
      <c r="D2" s="74">
        <v>2202.84</v>
      </c>
      <c r="E2" s="74"/>
      <c r="F2" s="74"/>
    </row>
    <row r="3" spans="1:6">
      <c r="A3" s="76" t="s">
        <v>61</v>
      </c>
      <c r="B3" s="74" t="s">
        <v>34</v>
      </c>
      <c r="C3" s="74">
        <v>145705</v>
      </c>
      <c r="D3" s="74">
        <v>30598.05</v>
      </c>
      <c r="E3" s="74"/>
      <c r="F3" s="74"/>
    </row>
    <row r="4" spans="1:6">
      <c r="A4" s="76" t="s">
        <v>57</v>
      </c>
      <c r="B4" s="74" t="s">
        <v>22</v>
      </c>
      <c r="C4" s="74">
        <v>66862.13</v>
      </c>
      <c r="D4" s="74">
        <v>0</v>
      </c>
      <c r="E4" s="74"/>
      <c r="F4" s="74"/>
    </row>
    <row r="5" spans="1:6">
      <c r="A5" s="76" t="s">
        <v>56</v>
      </c>
      <c r="B5" s="74" t="s">
        <v>19</v>
      </c>
      <c r="C5" s="74">
        <v>46669.16</v>
      </c>
      <c r="D5" s="74">
        <v>9800.52</v>
      </c>
      <c r="E5" s="74"/>
      <c r="F5" s="74"/>
    </row>
    <row r="6" spans="1:6">
      <c r="A6" s="76" t="s">
        <v>63</v>
      </c>
      <c r="B6" s="74" t="s">
        <v>38</v>
      </c>
      <c r="C6" s="74">
        <v>39769.19</v>
      </c>
      <c r="D6" s="74">
        <v>8351.52</v>
      </c>
      <c r="E6" s="74"/>
      <c r="F6" s="74"/>
    </row>
    <row r="7" spans="1:6">
      <c r="A7" s="76" t="s">
        <v>65</v>
      </c>
      <c r="B7" s="74" t="s">
        <v>42</v>
      </c>
      <c r="C7" s="74">
        <v>21100</v>
      </c>
      <c r="D7" s="74">
        <v>4431</v>
      </c>
      <c r="E7" s="74"/>
      <c r="F7" s="74"/>
    </row>
    <row r="8" spans="1:6" ht="28.8">
      <c r="A8" s="76" t="s">
        <v>64</v>
      </c>
      <c r="B8" s="74" t="s">
        <v>40</v>
      </c>
      <c r="C8" s="74">
        <v>171990</v>
      </c>
      <c r="D8" s="74">
        <v>0</v>
      </c>
      <c r="E8" s="74"/>
      <c r="F8" s="74"/>
    </row>
    <row r="9" spans="1:6">
      <c r="A9" s="76" t="s">
        <v>88</v>
      </c>
      <c r="B9" s="74" t="s">
        <v>92</v>
      </c>
      <c r="C9" s="74">
        <v>22.44</v>
      </c>
      <c r="D9" s="74">
        <v>0</v>
      </c>
      <c r="E9" s="74"/>
      <c r="F9" s="74" t="s">
        <v>115</v>
      </c>
    </row>
    <row r="10" spans="1:6">
      <c r="A10" s="76" t="s">
        <v>68</v>
      </c>
      <c r="B10" s="74" t="s">
        <v>48</v>
      </c>
      <c r="C10" s="74">
        <v>14989.46</v>
      </c>
      <c r="D10" s="74">
        <v>3147.79</v>
      </c>
      <c r="E10" s="74"/>
      <c r="F10" s="74"/>
    </row>
    <row r="11" spans="1:6">
      <c r="A11" s="76" t="s">
        <v>67</v>
      </c>
      <c r="B11" s="74" t="s">
        <v>46</v>
      </c>
      <c r="C11" s="74">
        <v>43874.25</v>
      </c>
      <c r="D11" s="74">
        <v>9213.59</v>
      </c>
      <c r="E11" s="74"/>
      <c r="F11" s="74"/>
    </row>
    <row r="12" spans="1:6">
      <c r="A12" s="76" t="s">
        <v>69</v>
      </c>
      <c r="B12" s="74" t="s">
        <v>46</v>
      </c>
      <c r="C12" s="74">
        <v>33117.550000000003</v>
      </c>
      <c r="D12" s="74">
        <v>6954.68</v>
      </c>
      <c r="E12" s="74"/>
      <c r="F12" s="74"/>
    </row>
    <row r="13" spans="1:6">
      <c r="A13" s="76" t="s">
        <v>60</v>
      </c>
      <c r="B13" s="74" t="s">
        <v>32</v>
      </c>
      <c r="C13" s="74">
        <v>14200</v>
      </c>
      <c r="D13" s="74">
        <v>2982</v>
      </c>
      <c r="E13" s="74"/>
      <c r="F13" s="75"/>
    </row>
    <row r="14" spans="1:6">
      <c r="A14" s="76" t="s">
        <v>58</v>
      </c>
      <c r="B14" s="74" t="s">
        <v>24</v>
      </c>
      <c r="C14" s="74">
        <v>30063.84</v>
      </c>
      <c r="D14" s="74">
        <v>6313.41</v>
      </c>
      <c r="E14" s="74"/>
      <c r="F14" s="74"/>
    </row>
    <row r="15" spans="1:6">
      <c r="A15" s="76" t="s">
        <v>7</v>
      </c>
      <c r="B15" s="74" t="s">
        <v>10</v>
      </c>
      <c r="C15" s="74"/>
      <c r="D15" s="74">
        <v>2312950.08</v>
      </c>
      <c r="E15" s="74">
        <v>11014048.02</v>
      </c>
      <c r="F15" s="74"/>
    </row>
    <row r="16" spans="1:6">
      <c r="A16" s="76" t="s">
        <v>51</v>
      </c>
      <c r="B16" s="74" t="s">
        <v>3</v>
      </c>
      <c r="C16" s="74">
        <v>6000</v>
      </c>
      <c r="D16" s="74">
        <v>0</v>
      </c>
      <c r="E16" s="74"/>
      <c r="F16" s="74"/>
    </row>
    <row r="17" spans="1:6">
      <c r="A17" s="76" t="s">
        <v>59</v>
      </c>
      <c r="B17" s="74" t="s">
        <v>30</v>
      </c>
      <c r="C17" s="74">
        <v>1250000</v>
      </c>
      <c r="D17" s="74">
        <v>50000</v>
      </c>
      <c r="E17" s="74"/>
      <c r="F17" s="74"/>
    </row>
    <row r="18" spans="1:6">
      <c r="A18" s="76" t="s">
        <v>84</v>
      </c>
      <c r="B18" s="74" t="s">
        <v>87</v>
      </c>
      <c r="C18" s="74">
        <v>19528.580000000002</v>
      </c>
      <c r="D18" s="74">
        <v>4101</v>
      </c>
      <c r="E18" s="74"/>
      <c r="F18" s="74"/>
    </row>
    <row r="19" spans="1:6">
      <c r="A19" s="76" t="s">
        <v>85</v>
      </c>
      <c r="B19" s="74" t="s">
        <v>87</v>
      </c>
      <c r="C19" s="74">
        <v>2733.75</v>
      </c>
      <c r="D19" s="74">
        <v>574.08000000000004</v>
      </c>
      <c r="E19" s="74"/>
      <c r="F19" s="74"/>
    </row>
    <row r="20" spans="1:6">
      <c r="A20" s="76" t="s">
        <v>54</v>
      </c>
      <c r="B20" s="74" t="s">
        <v>14</v>
      </c>
      <c r="C20" s="74">
        <v>288882.13</v>
      </c>
      <c r="D20" s="74">
        <v>60665.25</v>
      </c>
      <c r="E20" s="74"/>
      <c r="F20" s="74"/>
    </row>
    <row r="21" spans="1:6">
      <c r="A21" s="76" t="s">
        <v>66</v>
      </c>
      <c r="B21" s="74" t="s">
        <v>44</v>
      </c>
      <c r="C21" s="74">
        <v>48813.15</v>
      </c>
      <c r="D21" s="74">
        <v>10250.76</v>
      </c>
      <c r="E21" s="74"/>
      <c r="F21" s="74"/>
    </row>
    <row r="22" spans="1:6">
      <c r="A22" s="76" t="s">
        <v>53</v>
      </c>
      <c r="B22" s="74" t="s">
        <v>12</v>
      </c>
      <c r="C22" s="74">
        <v>273537.09000000003</v>
      </c>
      <c r="D22" s="74">
        <v>50522.3</v>
      </c>
      <c r="E22" s="74"/>
      <c r="F22" s="74"/>
    </row>
    <row r="23" spans="1:6">
      <c r="A23" s="76" t="s">
        <v>89</v>
      </c>
      <c r="B23" s="74" t="s">
        <v>93</v>
      </c>
      <c r="C23" s="74">
        <v>23</v>
      </c>
      <c r="D23" s="74">
        <v>0</v>
      </c>
      <c r="E23" s="74"/>
      <c r="F23" s="74" t="s">
        <v>115</v>
      </c>
    </row>
    <row r="24" spans="1:6">
      <c r="A24" s="76" t="s">
        <v>90</v>
      </c>
      <c r="B24" s="74" t="s">
        <v>93</v>
      </c>
      <c r="C24" s="74">
        <v>23</v>
      </c>
      <c r="D24" s="74">
        <v>0</v>
      </c>
      <c r="E24" s="74"/>
      <c r="F24" s="74" t="s">
        <v>115</v>
      </c>
    </row>
    <row r="25" spans="1:6">
      <c r="A25" s="76" t="s">
        <v>91</v>
      </c>
      <c r="B25" s="74" t="s">
        <v>93</v>
      </c>
      <c r="C25" s="74">
        <v>23</v>
      </c>
      <c r="D25" s="74">
        <v>0</v>
      </c>
      <c r="E25" s="74"/>
      <c r="F25" s="74" t="s">
        <v>115</v>
      </c>
    </row>
    <row r="26" spans="1:6">
      <c r="A26" s="76" t="s">
        <v>52</v>
      </c>
      <c r="B26" s="74" t="s">
        <v>6</v>
      </c>
      <c r="C26" s="74">
        <v>25618.32</v>
      </c>
      <c r="D26" s="74">
        <v>5379.85</v>
      </c>
      <c r="E26" s="74"/>
      <c r="F26" s="74"/>
    </row>
    <row r="27" spans="1:6">
      <c r="A27" s="76" t="s">
        <v>55</v>
      </c>
      <c r="B27" s="74" t="s">
        <v>16</v>
      </c>
      <c r="C27" s="74">
        <v>16452.48</v>
      </c>
      <c r="D27" s="74">
        <v>3455.02</v>
      </c>
      <c r="E27" s="74"/>
      <c r="F27" s="74"/>
    </row>
  </sheetData>
  <sheetProtection password="E102" sheet="1" objects="1" scenarios="1"/>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dimension ref="B1:H7"/>
  <sheetViews>
    <sheetView workbookViewId="0">
      <selection activeCell="C3" sqref="C3"/>
    </sheetView>
  </sheetViews>
  <sheetFormatPr baseColWidth="10" defaultRowHeight="14.4"/>
  <cols>
    <col min="3" max="3" width="27.77734375" customWidth="1"/>
    <col min="5" max="5" width="15.5546875" customWidth="1"/>
    <col min="7" max="7" width="15.33203125" bestFit="1" customWidth="1"/>
  </cols>
  <sheetData>
    <row r="1" spans="2:8" ht="43.2">
      <c r="B1" s="93" t="s">
        <v>116</v>
      </c>
      <c r="C1" s="77" t="s">
        <v>117</v>
      </c>
      <c r="D1" s="77" t="s">
        <v>118</v>
      </c>
      <c r="E1" s="77" t="s">
        <v>119</v>
      </c>
      <c r="F1" s="77" t="s">
        <v>120</v>
      </c>
      <c r="G1" s="77" t="s">
        <v>96</v>
      </c>
    </row>
    <row r="2" spans="2:8">
      <c r="B2" s="93"/>
      <c r="C2" s="51" t="s">
        <v>1</v>
      </c>
      <c r="D2" s="78">
        <f>'datos no publicar'!S5</f>
        <v>19</v>
      </c>
      <c r="E2" s="84">
        <f>'datos no publicar'!U5</f>
        <v>1066161.5399999998</v>
      </c>
      <c r="F2" s="88">
        <f>E2/$E$7</f>
        <v>0.41477021298110001</v>
      </c>
      <c r="G2" s="84">
        <f>'datos no publicar'!T5</f>
        <v>11014048.02</v>
      </c>
    </row>
    <row r="3" spans="2:8">
      <c r="B3" s="93"/>
      <c r="C3" s="51" t="s">
        <v>29</v>
      </c>
      <c r="D3" s="78">
        <f>'datos no publicar'!S6</f>
        <v>1</v>
      </c>
      <c r="E3" s="84">
        <f>'datos no publicar'!U6</f>
        <v>1250000</v>
      </c>
      <c r="F3" s="88">
        <f t="shared" ref="F3:F6" si="0">E3/$E$7</f>
        <v>0.48628912859337908</v>
      </c>
      <c r="G3" s="86">
        <f>'datos no publicar'!T6</f>
        <v>0</v>
      </c>
    </row>
    <row r="4" spans="2:8">
      <c r="B4" s="93"/>
      <c r="C4" s="51" t="s">
        <v>18</v>
      </c>
      <c r="D4" s="78">
        <f>'datos no publicar'!S7</f>
        <v>3</v>
      </c>
      <c r="E4" s="84">
        <f>'datos no publicar'!U7</f>
        <v>110471.76999999999</v>
      </c>
      <c r="F4" s="88">
        <f t="shared" si="0"/>
        <v>4.2976976613974552E-2</v>
      </c>
      <c r="G4" s="86">
        <f>'datos no publicar'!T7</f>
        <v>0</v>
      </c>
    </row>
    <row r="5" spans="2:8">
      <c r="B5" s="93"/>
      <c r="C5" s="52" t="s">
        <v>21</v>
      </c>
      <c r="D5" s="78">
        <f>'datos no publicar'!S8</f>
        <v>1</v>
      </c>
      <c r="E5" s="84">
        <f>'datos no publicar'!U8</f>
        <v>66862.13</v>
      </c>
      <c r="F5" s="88">
        <f t="shared" si="0"/>
        <v>2.6011461546877786E-2</v>
      </c>
      <c r="G5" s="86">
        <f>'datos no publicar'!T8</f>
        <v>0</v>
      </c>
    </row>
    <row r="6" spans="2:8">
      <c r="B6" s="93"/>
      <c r="C6" s="36" t="s">
        <v>50</v>
      </c>
      <c r="D6" s="78">
        <f>'datos no publicar'!S9</f>
        <v>2</v>
      </c>
      <c r="E6" s="84">
        <f>'datos no publicar'!U9</f>
        <v>76991.8</v>
      </c>
      <c r="F6" s="88">
        <f t="shared" si="0"/>
        <v>2.995222026466858E-2</v>
      </c>
      <c r="G6" s="86">
        <f>'datos no publicar'!T9</f>
        <v>0</v>
      </c>
    </row>
    <row r="7" spans="2:8">
      <c r="B7" s="81"/>
      <c r="C7" s="79" t="s">
        <v>121</v>
      </c>
      <c r="D7" s="80">
        <f>SUM(D2:D6)</f>
        <v>26</v>
      </c>
      <c r="E7" s="85">
        <f t="shared" ref="E7" si="1">SUM(E2:E6)</f>
        <v>2570487.2399999998</v>
      </c>
      <c r="F7" s="87">
        <f>SUM(F2:F6)</f>
        <v>1</v>
      </c>
      <c r="G7" s="82"/>
      <c r="H7" s="83"/>
    </row>
  </sheetData>
  <sheetProtection password="9EC3" sheet="1" objects="1" scenarios="1"/>
  <mergeCells count="1">
    <mergeCell ref="B1:B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B2"/>
  <sheetViews>
    <sheetView tabSelected="1" workbookViewId="0">
      <selection activeCell="C3" sqref="C3"/>
    </sheetView>
  </sheetViews>
  <sheetFormatPr baseColWidth="10" defaultRowHeight="14.4"/>
  <cols>
    <col min="1" max="1" width="10.77734375" bestFit="1" customWidth="1"/>
    <col min="2" max="2" width="49.77734375" customWidth="1"/>
  </cols>
  <sheetData>
    <row r="1" spans="1:2">
      <c r="A1" s="89" t="s">
        <v>122</v>
      </c>
      <c r="B1" s="90" t="s">
        <v>123</v>
      </c>
    </row>
    <row r="2" spans="1:2" ht="26.4">
      <c r="A2" s="91" t="s">
        <v>124</v>
      </c>
      <c r="B2" s="92" t="s">
        <v>125</v>
      </c>
    </row>
  </sheetData>
  <sheetProtection password="9EC3" sheet="1" objects="1" scenarios="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V67"/>
  <sheetViews>
    <sheetView workbookViewId="0">
      <selection activeCell="S12" sqref="S12"/>
    </sheetView>
  </sheetViews>
  <sheetFormatPr baseColWidth="10" defaultColWidth="11.44140625" defaultRowHeight="14.4"/>
  <cols>
    <col min="1" max="1" width="8.5546875" style="36" customWidth="1"/>
    <col min="2" max="2" width="44.5546875" style="72" customWidth="1"/>
    <col min="3" max="3" width="16.5546875" style="72" customWidth="1"/>
    <col min="4" max="4" width="9.44140625" style="47" bestFit="1" customWidth="1"/>
    <col min="5" max="5" width="14" style="36" bestFit="1" customWidth="1"/>
    <col min="6" max="6" width="15.44140625" style="36" bestFit="1" customWidth="1"/>
    <col min="7" max="7" width="15.44140625" style="37" customWidth="1"/>
    <col min="8" max="12" width="0" style="36" hidden="1" customWidth="1"/>
    <col min="13" max="17" width="0" style="37" hidden="1" customWidth="1"/>
    <col min="18" max="18" width="12.6640625" style="36" bestFit="1" customWidth="1"/>
    <col min="19" max="19" width="11.6640625" style="37" bestFit="1" customWidth="1"/>
    <col min="20" max="20" width="15.33203125" style="37" bestFit="1" customWidth="1"/>
    <col min="21" max="22" width="14.44140625" style="37" bestFit="1" customWidth="1"/>
    <col min="23" max="256" width="11.44140625" style="37"/>
    <col min="257" max="257" width="8.5546875" style="37" bestFit="1" customWidth="1"/>
    <col min="258" max="258" width="44.5546875" style="37" customWidth="1"/>
    <col min="259" max="259" width="16.5546875" style="37" customWidth="1"/>
    <col min="260" max="260" width="10.88671875" style="37" customWidth="1"/>
    <col min="261" max="261" width="25.6640625" style="37" customWidth="1"/>
    <col min="262" max="262" width="15.44140625" style="37" bestFit="1" customWidth="1"/>
    <col min="263" max="263" width="15.44140625" style="37" customWidth="1"/>
    <col min="264" max="273" width="0" style="37" hidden="1" customWidth="1"/>
    <col min="274" max="274" width="12.6640625" style="37" bestFit="1" customWidth="1"/>
    <col min="275" max="275" width="11.6640625" style="37" bestFit="1" customWidth="1"/>
    <col min="276" max="276" width="12.77734375" style="37" bestFit="1" customWidth="1"/>
    <col min="277" max="278" width="14.44140625" style="37" bestFit="1" customWidth="1"/>
    <col min="279" max="512" width="11.44140625" style="37"/>
    <col min="513" max="513" width="8.5546875" style="37" bestFit="1" customWidth="1"/>
    <col min="514" max="514" width="44.5546875" style="37" customWidth="1"/>
    <col min="515" max="515" width="16.5546875" style="37" customWidth="1"/>
    <col min="516" max="516" width="10.88671875" style="37" customWidth="1"/>
    <col min="517" max="517" width="25.6640625" style="37" customWidth="1"/>
    <col min="518" max="518" width="15.44140625" style="37" bestFit="1" customWidth="1"/>
    <col min="519" max="519" width="15.44140625" style="37" customWidth="1"/>
    <col min="520" max="529" width="0" style="37" hidden="1" customWidth="1"/>
    <col min="530" max="530" width="12.6640625" style="37" bestFit="1" customWidth="1"/>
    <col min="531" max="531" width="11.6640625" style="37" bestFit="1" customWidth="1"/>
    <col min="532" max="532" width="12.77734375" style="37" bestFit="1" customWidth="1"/>
    <col min="533" max="534" width="14.44140625" style="37" bestFit="1" customWidth="1"/>
    <col min="535" max="768" width="11.44140625" style="37"/>
    <col min="769" max="769" width="8.5546875" style="37" bestFit="1" customWidth="1"/>
    <col min="770" max="770" width="44.5546875" style="37" customWidth="1"/>
    <col min="771" max="771" width="16.5546875" style="37" customWidth="1"/>
    <col min="772" max="772" width="10.88671875" style="37" customWidth="1"/>
    <col min="773" max="773" width="25.6640625" style="37" customWidth="1"/>
    <col min="774" max="774" width="15.44140625" style="37" bestFit="1" customWidth="1"/>
    <col min="775" max="775" width="15.44140625" style="37" customWidth="1"/>
    <col min="776" max="785" width="0" style="37" hidden="1" customWidth="1"/>
    <col min="786" max="786" width="12.6640625" style="37" bestFit="1" customWidth="1"/>
    <col min="787" max="787" width="11.6640625" style="37" bestFit="1" customWidth="1"/>
    <col min="788" max="788" width="12.77734375" style="37" bestFit="1" customWidth="1"/>
    <col min="789" max="790" width="14.44140625" style="37" bestFit="1" customWidth="1"/>
    <col min="791" max="1024" width="11.44140625" style="37"/>
    <col min="1025" max="1025" width="8.5546875" style="37" bestFit="1" customWidth="1"/>
    <col min="1026" max="1026" width="44.5546875" style="37" customWidth="1"/>
    <col min="1027" max="1027" width="16.5546875" style="37" customWidth="1"/>
    <col min="1028" max="1028" width="10.88671875" style="37" customWidth="1"/>
    <col min="1029" max="1029" width="25.6640625" style="37" customWidth="1"/>
    <col min="1030" max="1030" width="15.44140625" style="37" bestFit="1" customWidth="1"/>
    <col min="1031" max="1031" width="15.44140625" style="37" customWidth="1"/>
    <col min="1032" max="1041" width="0" style="37" hidden="1" customWidth="1"/>
    <col min="1042" max="1042" width="12.6640625" style="37" bestFit="1" customWidth="1"/>
    <col min="1043" max="1043" width="11.6640625" style="37" bestFit="1" customWidth="1"/>
    <col min="1044" max="1044" width="12.77734375" style="37" bestFit="1" customWidth="1"/>
    <col min="1045" max="1046" width="14.44140625" style="37" bestFit="1" customWidth="1"/>
    <col min="1047" max="1280" width="11.44140625" style="37"/>
    <col min="1281" max="1281" width="8.5546875" style="37" bestFit="1" customWidth="1"/>
    <col min="1282" max="1282" width="44.5546875" style="37" customWidth="1"/>
    <col min="1283" max="1283" width="16.5546875" style="37" customWidth="1"/>
    <col min="1284" max="1284" width="10.88671875" style="37" customWidth="1"/>
    <col min="1285" max="1285" width="25.6640625" style="37" customWidth="1"/>
    <col min="1286" max="1286" width="15.44140625" style="37" bestFit="1" customWidth="1"/>
    <col min="1287" max="1287" width="15.44140625" style="37" customWidth="1"/>
    <col min="1288" max="1297" width="0" style="37" hidden="1" customWidth="1"/>
    <col min="1298" max="1298" width="12.6640625" style="37" bestFit="1" customWidth="1"/>
    <col min="1299" max="1299" width="11.6640625" style="37" bestFit="1" customWidth="1"/>
    <col min="1300" max="1300" width="12.77734375" style="37" bestFit="1" customWidth="1"/>
    <col min="1301" max="1302" width="14.44140625" style="37" bestFit="1" customWidth="1"/>
    <col min="1303" max="1536" width="11.44140625" style="37"/>
    <col min="1537" max="1537" width="8.5546875" style="37" bestFit="1" customWidth="1"/>
    <col min="1538" max="1538" width="44.5546875" style="37" customWidth="1"/>
    <col min="1539" max="1539" width="16.5546875" style="37" customWidth="1"/>
    <col min="1540" max="1540" width="10.88671875" style="37" customWidth="1"/>
    <col min="1541" max="1541" width="25.6640625" style="37" customWidth="1"/>
    <col min="1542" max="1542" width="15.44140625" style="37" bestFit="1" customWidth="1"/>
    <col min="1543" max="1543" width="15.44140625" style="37" customWidth="1"/>
    <col min="1544" max="1553" width="0" style="37" hidden="1" customWidth="1"/>
    <col min="1554" max="1554" width="12.6640625" style="37" bestFit="1" customWidth="1"/>
    <col min="1555" max="1555" width="11.6640625" style="37" bestFit="1" customWidth="1"/>
    <col min="1556" max="1556" width="12.77734375" style="37" bestFit="1" customWidth="1"/>
    <col min="1557" max="1558" width="14.44140625" style="37" bestFit="1" customWidth="1"/>
    <col min="1559" max="1792" width="11.44140625" style="37"/>
    <col min="1793" max="1793" width="8.5546875" style="37" bestFit="1" customWidth="1"/>
    <col min="1794" max="1794" width="44.5546875" style="37" customWidth="1"/>
    <col min="1795" max="1795" width="16.5546875" style="37" customWidth="1"/>
    <col min="1796" max="1796" width="10.88671875" style="37" customWidth="1"/>
    <col min="1797" max="1797" width="25.6640625" style="37" customWidth="1"/>
    <col min="1798" max="1798" width="15.44140625" style="37" bestFit="1" customWidth="1"/>
    <col min="1799" max="1799" width="15.44140625" style="37" customWidth="1"/>
    <col min="1800" max="1809" width="0" style="37" hidden="1" customWidth="1"/>
    <col min="1810" max="1810" width="12.6640625" style="37" bestFit="1" customWidth="1"/>
    <col min="1811" max="1811" width="11.6640625" style="37" bestFit="1" customWidth="1"/>
    <col min="1812" max="1812" width="12.77734375" style="37" bestFit="1" customWidth="1"/>
    <col min="1813" max="1814" width="14.44140625" style="37" bestFit="1" customWidth="1"/>
    <col min="1815" max="2048" width="11.44140625" style="37"/>
    <col min="2049" max="2049" width="8.5546875" style="37" bestFit="1" customWidth="1"/>
    <col min="2050" max="2050" width="44.5546875" style="37" customWidth="1"/>
    <col min="2051" max="2051" width="16.5546875" style="37" customWidth="1"/>
    <col min="2052" max="2052" width="10.88671875" style="37" customWidth="1"/>
    <col min="2053" max="2053" width="25.6640625" style="37" customWidth="1"/>
    <col min="2054" max="2054" width="15.44140625" style="37" bestFit="1" customWidth="1"/>
    <col min="2055" max="2055" width="15.44140625" style="37" customWidth="1"/>
    <col min="2056" max="2065" width="0" style="37" hidden="1" customWidth="1"/>
    <col min="2066" max="2066" width="12.6640625" style="37" bestFit="1" customWidth="1"/>
    <col min="2067" max="2067" width="11.6640625" style="37" bestFit="1" customWidth="1"/>
    <col min="2068" max="2068" width="12.77734375" style="37" bestFit="1" customWidth="1"/>
    <col min="2069" max="2070" width="14.44140625" style="37" bestFit="1" customWidth="1"/>
    <col min="2071" max="2304" width="11.44140625" style="37"/>
    <col min="2305" max="2305" width="8.5546875" style="37" bestFit="1" customWidth="1"/>
    <col min="2306" max="2306" width="44.5546875" style="37" customWidth="1"/>
    <col min="2307" max="2307" width="16.5546875" style="37" customWidth="1"/>
    <col min="2308" max="2308" width="10.88671875" style="37" customWidth="1"/>
    <col min="2309" max="2309" width="25.6640625" style="37" customWidth="1"/>
    <col min="2310" max="2310" width="15.44140625" style="37" bestFit="1" customWidth="1"/>
    <col min="2311" max="2311" width="15.44140625" style="37" customWidth="1"/>
    <col min="2312" max="2321" width="0" style="37" hidden="1" customWidth="1"/>
    <col min="2322" max="2322" width="12.6640625" style="37" bestFit="1" customWidth="1"/>
    <col min="2323" max="2323" width="11.6640625" style="37" bestFit="1" customWidth="1"/>
    <col min="2324" max="2324" width="12.77734375" style="37" bestFit="1" customWidth="1"/>
    <col min="2325" max="2326" width="14.44140625" style="37" bestFit="1" customWidth="1"/>
    <col min="2327" max="2560" width="11.44140625" style="37"/>
    <col min="2561" max="2561" width="8.5546875" style="37" bestFit="1" customWidth="1"/>
    <col min="2562" max="2562" width="44.5546875" style="37" customWidth="1"/>
    <col min="2563" max="2563" width="16.5546875" style="37" customWidth="1"/>
    <col min="2564" max="2564" width="10.88671875" style="37" customWidth="1"/>
    <col min="2565" max="2565" width="25.6640625" style="37" customWidth="1"/>
    <col min="2566" max="2566" width="15.44140625" style="37" bestFit="1" customWidth="1"/>
    <col min="2567" max="2567" width="15.44140625" style="37" customWidth="1"/>
    <col min="2568" max="2577" width="0" style="37" hidden="1" customWidth="1"/>
    <col min="2578" max="2578" width="12.6640625" style="37" bestFit="1" customWidth="1"/>
    <col min="2579" max="2579" width="11.6640625" style="37" bestFit="1" customWidth="1"/>
    <col min="2580" max="2580" width="12.77734375" style="37" bestFit="1" customWidth="1"/>
    <col min="2581" max="2582" width="14.44140625" style="37" bestFit="1" customWidth="1"/>
    <col min="2583" max="2816" width="11.44140625" style="37"/>
    <col min="2817" max="2817" width="8.5546875" style="37" bestFit="1" customWidth="1"/>
    <col min="2818" max="2818" width="44.5546875" style="37" customWidth="1"/>
    <col min="2819" max="2819" width="16.5546875" style="37" customWidth="1"/>
    <col min="2820" max="2820" width="10.88671875" style="37" customWidth="1"/>
    <col min="2821" max="2821" width="25.6640625" style="37" customWidth="1"/>
    <col min="2822" max="2822" width="15.44140625" style="37" bestFit="1" customWidth="1"/>
    <col min="2823" max="2823" width="15.44140625" style="37" customWidth="1"/>
    <col min="2824" max="2833" width="0" style="37" hidden="1" customWidth="1"/>
    <col min="2834" max="2834" width="12.6640625" style="37" bestFit="1" customWidth="1"/>
    <col min="2835" max="2835" width="11.6640625" style="37" bestFit="1" customWidth="1"/>
    <col min="2836" max="2836" width="12.77734375" style="37" bestFit="1" customWidth="1"/>
    <col min="2837" max="2838" width="14.44140625" style="37" bestFit="1" customWidth="1"/>
    <col min="2839" max="3072" width="11.44140625" style="37"/>
    <col min="3073" max="3073" width="8.5546875" style="37" bestFit="1" customWidth="1"/>
    <col min="3074" max="3074" width="44.5546875" style="37" customWidth="1"/>
    <col min="3075" max="3075" width="16.5546875" style="37" customWidth="1"/>
    <col min="3076" max="3076" width="10.88671875" style="37" customWidth="1"/>
    <col min="3077" max="3077" width="25.6640625" style="37" customWidth="1"/>
    <col min="3078" max="3078" width="15.44140625" style="37" bestFit="1" customWidth="1"/>
    <col min="3079" max="3079" width="15.44140625" style="37" customWidth="1"/>
    <col min="3080" max="3089" width="0" style="37" hidden="1" customWidth="1"/>
    <col min="3090" max="3090" width="12.6640625" style="37" bestFit="1" customWidth="1"/>
    <col min="3091" max="3091" width="11.6640625" style="37" bestFit="1" customWidth="1"/>
    <col min="3092" max="3092" width="12.77734375" style="37" bestFit="1" customWidth="1"/>
    <col min="3093" max="3094" width="14.44140625" style="37" bestFit="1" customWidth="1"/>
    <col min="3095" max="3328" width="11.44140625" style="37"/>
    <col min="3329" max="3329" width="8.5546875" style="37" bestFit="1" customWidth="1"/>
    <col min="3330" max="3330" width="44.5546875" style="37" customWidth="1"/>
    <col min="3331" max="3331" width="16.5546875" style="37" customWidth="1"/>
    <col min="3332" max="3332" width="10.88671875" style="37" customWidth="1"/>
    <col min="3333" max="3333" width="25.6640625" style="37" customWidth="1"/>
    <col min="3334" max="3334" width="15.44140625" style="37" bestFit="1" customWidth="1"/>
    <col min="3335" max="3335" width="15.44140625" style="37" customWidth="1"/>
    <col min="3336" max="3345" width="0" style="37" hidden="1" customWidth="1"/>
    <col min="3346" max="3346" width="12.6640625" style="37" bestFit="1" customWidth="1"/>
    <col min="3347" max="3347" width="11.6640625" style="37" bestFit="1" customWidth="1"/>
    <col min="3348" max="3348" width="12.77734375" style="37" bestFit="1" customWidth="1"/>
    <col min="3349" max="3350" width="14.44140625" style="37" bestFit="1" customWidth="1"/>
    <col min="3351" max="3584" width="11.44140625" style="37"/>
    <col min="3585" max="3585" width="8.5546875" style="37" bestFit="1" customWidth="1"/>
    <col min="3586" max="3586" width="44.5546875" style="37" customWidth="1"/>
    <col min="3587" max="3587" width="16.5546875" style="37" customWidth="1"/>
    <col min="3588" max="3588" width="10.88671875" style="37" customWidth="1"/>
    <col min="3589" max="3589" width="25.6640625" style="37" customWidth="1"/>
    <col min="3590" max="3590" width="15.44140625" style="37" bestFit="1" customWidth="1"/>
    <col min="3591" max="3591" width="15.44140625" style="37" customWidth="1"/>
    <col min="3592" max="3601" width="0" style="37" hidden="1" customWidth="1"/>
    <col min="3602" max="3602" width="12.6640625" style="37" bestFit="1" customWidth="1"/>
    <col min="3603" max="3603" width="11.6640625" style="37" bestFit="1" customWidth="1"/>
    <col min="3604" max="3604" width="12.77734375" style="37" bestFit="1" customWidth="1"/>
    <col min="3605" max="3606" width="14.44140625" style="37" bestFit="1" customWidth="1"/>
    <col min="3607" max="3840" width="11.44140625" style="37"/>
    <col min="3841" max="3841" width="8.5546875" style="37" bestFit="1" customWidth="1"/>
    <col min="3842" max="3842" width="44.5546875" style="37" customWidth="1"/>
    <col min="3843" max="3843" width="16.5546875" style="37" customWidth="1"/>
    <col min="3844" max="3844" width="10.88671875" style="37" customWidth="1"/>
    <col min="3845" max="3845" width="25.6640625" style="37" customWidth="1"/>
    <col min="3846" max="3846" width="15.44140625" style="37" bestFit="1" customWidth="1"/>
    <col min="3847" max="3847" width="15.44140625" style="37" customWidth="1"/>
    <col min="3848" max="3857" width="0" style="37" hidden="1" customWidth="1"/>
    <col min="3858" max="3858" width="12.6640625" style="37" bestFit="1" customWidth="1"/>
    <col min="3859" max="3859" width="11.6640625" style="37" bestFit="1" customWidth="1"/>
    <col min="3860" max="3860" width="12.77734375" style="37" bestFit="1" customWidth="1"/>
    <col min="3861" max="3862" width="14.44140625" style="37" bestFit="1" customWidth="1"/>
    <col min="3863" max="4096" width="11.44140625" style="37"/>
    <col min="4097" max="4097" width="8.5546875" style="37" bestFit="1" customWidth="1"/>
    <col min="4098" max="4098" width="44.5546875" style="37" customWidth="1"/>
    <col min="4099" max="4099" width="16.5546875" style="37" customWidth="1"/>
    <col min="4100" max="4100" width="10.88671875" style="37" customWidth="1"/>
    <col min="4101" max="4101" width="25.6640625" style="37" customWidth="1"/>
    <col min="4102" max="4102" width="15.44140625" style="37" bestFit="1" customWidth="1"/>
    <col min="4103" max="4103" width="15.44140625" style="37" customWidth="1"/>
    <col min="4104" max="4113" width="0" style="37" hidden="1" customWidth="1"/>
    <col min="4114" max="4114" width="12.6640625" style="37" bestFit="1" customWidth="1"/>
    <col min="4115" max="4115" width="11.6640625" style="37" bestFit="1" customWidth="1"/>
    <col min="4116" max="4116" width="12.77734375" style="37" bestFit="1" customWidth="1"/>
    <col min="4117" max="4118" width="14.44140625" style="37" bestFit="1" customWidth="1"/>
    <col min="4119" max="4352" width="11.44140625" style="37"/>
    <col min="4353" max="4353" width="8.5546875" style="37" bestFit="1" customWidth="1"/>
    <col min="4354" max="4354" width="44.5546875" style="37" customWidth="1"/>
    <col min="4355" max="4355" width="16.5546875" style="37" customWidth="1"/>
    <col min="4356" max="4356" width="10.88671875" style="37" customWidth="1"/>
    <col min="4357" max="4357" width="25.6640625" style="37" customWidth="1"/>
    <col min="4358" max="4358" width="15.44140625" style="37" bestFit="1" customWidth="1"/>
    <col min="4359" max="4359" width="15.44140625" style="37" customWidth="1"/>
    <col min="4360" max="4369" width="0" style="37" hidden="1" customWidth="1"/>
    <col min="4370" max="4370" width="12.6640625" style="37" bestFit="1" customWidth="1"/>
    <col min="4371" max="4371" width="11.6640625" style="37" bestFit="1" customWidth="1"/>
    <col min="4372" max="4372" width="12.77734375" style="37" bestFit="1" customWidth="1"/>
    <col min="4373" max="4374" width="14.44140625" style="37" bestFit="1" customWidth="1"/>
    <col min="4375" max="4608" width="11.44140625" style="37"/>
    <col min="4609" max="4609" width="8.5546875" style="37" bestFit="1" customWidth="1"/>
    <col min="4610" max="4610" width="44.5546875" style="37" customWidth="1"/>
    <col min="4611" max="4611" width="16.5546875" style="37" customWidth="1"/>
    <col min="4612" max="4612" width="10.88671875" style="37" customWidth="1"/>
    <col min="4613" max="4613" width="25.6640625" style="37" customWidth="1"/>
    <col min="4614" max="4614" width="15.44140625" style="37" bestFit="1" customWidth="1"/>
    <col min="4615" max="4615" width="15.44140625" style="37" customWidth="1"/>
    <col min="4616" max="4625" width="0" style="37" hidden="1" customWidth="1"/>
    <col min="4626" max="4626" width="12.6640625" style="37" bestFit="1" customWidth="1"/>
    <col min="4627" max="4627" width="11.6640625" style="37" bestFit="1" customWidth="1"/>
    <col min="4628" max="4628" width="12.77734375" style="37" bestFit="1" customWidth="1"/>
    <col min="4629" max="4630" width="14.44140625" style="37" bestFit="1" customWidth="1"/>
    <col min="4631" max="4864" width="11.44140625" style="37"/>
    <col min="4865" max="4865" width="8.5546875" style="37" bestFit="1" customWidth="1"/>
    <col min="4866" max="4866" width="44.5546875" style="37" customWidth="1"/>
    <col min="4867" max="4867" width="16.5546875" style="37" customWidth="1"/>
    <col min="4868" max="4868" width="10.88671875" style="37" customWidth="1"/>
    <col min="4869" max="4869" width="25.6640625" style="37" customWidth="1"/>
    <col min="4870" max="4870" width="15.44140625" style="37" bestFit="1" customWidth="1"/>
    <col min="4871" max="4871" width="15.44140625" style="37" customWidth="1"/>
    <col min="4872" max="4881" width="0" style="37" hidden="1" customWidth="1"/>
    <col min="4882" max="4882" width="12.6640625" style="37" bestFit="1" customWidth="1"/>
    <col min="4883" max="4883" width="11.6640625" style="37" bestFit="1" customWidth="1"/>
    <col min="4884" max="4884" width="12.77734375" style="37" bestFit="1" customWidth="1"/>
    <col min="4885" max="4886" width="14.44140625" style="37" bestFit="1" customWidth="1"/>
    <col min="4887" max="5120" width="11.44140625" style="37"/>
    <col min="5121" max="5121" width="8.5546875" style="37" bestFit="1" customWidth="1"/>
    <col min="5122" max="5122" width="44.5546875" style="37" customWidth="1"/>
    <col min="5123" max="5123" width="16.5546875" style="37" customWidth="1"/>
    <col min="5124" max="5124" width="10.88671875" style="37" customWidth="1"/>
    <col min="5125" max="5125" width="25.6640625" style="37" customWidth="1"/>
    <col min="5126" max="5126" width="15.44140625" style="37" bestFit="1" customWidth="1"/>
    <col min="5127" max="5127" width="15.44140625" style="37" customWidth="1"/>
    <col min="5128" max="5137" width="0" style="37" hidden="1" customWidth="1"/>
    <col min="5138" max="5138" width="12.6640625" style="37" bestFit="1" customWidth="1"/>
    <col min="5139" max="5139" width="11.6640625" style="37" bestFit="1" customWidth="1"/>
    <col min="5140" max="5140" width="12.77734375" style="37" bestFit="1" customWidth="1"/>
    <col min="5141" max="5142" width="14.44140625" style="37" bestFit="1" customWidth="1"/>
    <col min="5143" max="5376" width="11.44140625" style="37"/>
    <col min="5377" max="5377" width="8.5546875" style="37" bestFit="1" customWidth="1"/>
    <col min="5378" max="5378" width="44.5546875" style="37" customWidth="1"/>
    <col min="5379" max="5379" width="16.5546875" style="37" customWidth="1"/>
    <col min="5380" max="5380" width="10.88671875" style="37" customWidth="1"/>
    <col min="5381" max="5381" width="25.6640625" style="37" customWidth="1"/>
    <col min="5382" max="5382" width="15.44140625" style="37" bestFit="1" customWidth="1"/>
    <col min="5383" max="5383" width="15.44140625" style="37" customWidth="1"/>
    <col min="5384" max="5393" width="0" style="37" hidden="1" customWidth="1"/>
    <col min="5394" max="5394" width="12.6640625" style="37" bestFit="1" customWidth="1"/>
    <col min="5395" max="5395" width="11.6640625" style="37" bestFit="1" customWidth="1"/>
    <col min="5396" max="5396" width="12.77734375" style="37" bestFit="1" customWidth="1"/>
    <col min="5397" max="5398" width="14.44140625" style="37" bestFit="1" customWidth="1"/>
    <col min="5399" max="5632" width="11.44140625" style="37"/>
    <col min="5633" max="5633" width="8.5546875" style="37" bestFit="1" customWidth="1"/>
    <col min="5634" max="5634" width="44.5546875" style="37" customWidth="1"/>
    <col min="5635" max="5635" width="16.5546875" style="37" customWidth="1"/>
    <col min="5636" max="5636" width="10.88671875" style="37" customWidth="1"/>
    <col min="5637" max="5637" width="25.6640625" style="37" customWidth="1"/>
    <col min="5638" max="5638" width="15.44140625" style="37" bestFit="1" customWidth="1"/>
    <col min="5639" max="5639" width="15.44140625" style="37" customWidth="1"/>
    <col min="5640" max="5649" width="0" style="37" hidden="1" customWidth="1"/>
    <col min="5650" max="5650" width="12.6640625" style="37" bestFit="1" customWidth="1"/>
    <col min="5651" max="5651" width="11.6640625" style="37" bestFit="1" customWidth="1"/>
    <col min="5652" max="5652" width="12.77734375" style="37" bestFit="1" customWidth="1"/>
    <col min="5653" max="5654" width="14.44140625" style="37" bestFit="1" customWidth="1"/>
    <col min="5655" max="5888" width="11.44140625" style="37"/>
    <col min="5889" max="5889" width="8.5546875" style="37" bestFit="1" customWidth="1"/>
    <col min="5890" max="5890" width="44.5546875" style="37" customWidth="1"/>
    <col min="5891" max="5891" width="16.5546875" style="37" customWidth="1"/>
    <col min="5892" max="5892" width="10.88671875" style="37" customWidth="1"/>
    <col min="5893" max="5893" width="25.6640625" style="37" customWidth="1"/>
    <col min="5894" max="5894" width="15.44140625" style="37" bestFit="1" customWidth="1"/>
    <col min="5895" max="5895" width="15.44140625" style="37" customWidth="1"/>
    <col min="5896" max="5905" width="0" style="37" hidden="1" customWidth="1"/>
    <col min="5906" max="5906" width="12.6640625" style="37" bestFit="1" customWidth="1"/>
    <col min="5907" max="5907" width="11.6640625" style="37" bestFit="1" customWidth="1"/>
    <col min="5908" max="5908" width="12.77734375" style="37" bestFit="1" customWidth="1"/>
    <col min="5909" max="5910" width="14.44140625" style="37" bestFit="1" customWidth="1"/>
    <col min="5911" max="6144" width="11.44140625" style="37"/>
    <col min="6145" max="6145" width="8.5546875" style="37" bestFit="1" customWidth="1"/>
    <col min="6146" max="6146" width="44.5546875" style="37" customWidth="1"/>
    <col min="6147" max="6147" width="16.5546875" style="37" customWidth="1"/>
    <col min="6148" max="6148" width="10.88671875" style="37" customWidth="1"/>
    <col min="6149" max="6149" width="25.6640625" style="37" customWidth="1"/>
    <col min="6150" max="6150" width="15.44140625" style="37" bestFit="1" customWidth="1"/>
    <col min="6151" max="6151" width="15.44140625" style="37" customWidth="1"/>
    <col min="6152" max="6161" width="0" style="37" hidden="1" customWidth="1"/>
    <col min="6162" max="6162" width="12.6640625" style="37" bestFit="1" customWidth="1"/>
    <col min="6163" max="6163" width="11.6640625" style="37" bestFit="1" customWidth="1"/>
    <col min="6164" max="6164" width="12.77734375" style="37" bestFit="1" customWidth="1"/>
    <col min="6165" max="6166" width="14.44140625" style="37" bestFit="1" customWidth="1"/>
    <col min="6167" max="6400" width="11.44140625" style="37"/>
    <col min="6401" max="6401" width="8.5546875" style="37" bestFit="1" customWidth="1"/>
    <col min="6402" max="6402" width="44.5546875" style="37" customWidth="1"/>
    <col min="6403" max="6403" width="16.5546875" style="37" customWidth="1"/>
    <col min="6404" max="6404" width="10.88671875" style="37" customWidth="1"/>
    <col min="6405" max="6405" width="25.6640625" style="37" customWidth="1"/>
    <col min="6406" max="6406" width="15.44140625" style="37" bestFit="1" customWidth="1"/>
    <col min="6407" max="6407" width="15.44140625" style="37" customWidth="1"/>
    <col min="6408" max="6417" width="0" style="37" hidden="1" customWidth="1"/>
    <col min="6418" max="6418" width="12.6640625" style="37" bestFit="1" customWidth="1"/>
    <col min="6419" max="6419" width="11.6640625" style="37" bestFit="1" customWidth="1"/>
    <col min="6420" max="6420" width="12.77734375" style="37" bestFit="1" customWidth="1"/>
    <col min="6421" max="6422" width="14.44140625" style="37" bestFit="1" customWidth="1"/>
    <col min="6423" max="6656" width="11.44140625" style="37"/>
    <col min="6657" max="6657" width="8.5546875" style="37" bestFit="1" customWidth="1"/>
    <col min="6658" max="6658" width="44.5546875" style="37" customWidth="1"/>
    <col min="6659" max="6659" width="16.5546875" style="37" customWidth="1"/>
    <col min="6660" max="6660" width="10.88671875" style="37" customWidth="1"/>
    <col min="6661" max="6661" width="25.6640625" style="37" customWidth="1"/>
    <col min="6662" max="6662" width="15.44140625" style="37" bestFit="1" customWidth="1"/>
    <col min="6663" max="6663" width="15.44140625" style="37" customWidth="1"/>
    <col min="6664" max="6673" width="0" style="37" hidden="1" customWidth="1"/>
    <col min="6674" max="6674" width="12.6640625" style="37" bestFit="1" customWidth="1"/>
    <col min="6675" max="6675" width="11.6640625" style="37" bestFit="1" customWidth="1"/>
    <col min="6676" max="6676" width="12.77734375" style="37" bestFit="1" customWidth="1"/>
    <col min="6677" max="6678" width="14.44140625" style="37" bestFit="1" customWidth="1"/>
    <col min="6679" max="6912" width="11.44140625" style="37"/>
    <col min="6913" max="6913" width="8.5546875" style="37" bestFit="1" customWidth="1"/>
    <col min="6914" max="6914" width="44.5546875" style="37" customWidth="1"/>
    <col min="6915" max="6915" width="16.5546875" style="37" customWidth="1"/>
    <col min="6916" max="6916" width="10.88671875" style="37" customWidth="1"/>
    <col min="6917" max="6917" width="25.6640625" style="37" customWidth="1"/>
    <col min="6918" max="6918" width="15.44140625" style="37" bestFit="1" customWidth="1"/>
    <col min="6919" max="6919" width="15.44140625" style="37" customWidth="1"/>
    <col min="6920" max="6929" width="0" style="37" hidden="1" customWidth="1"/>
    <col min="6930" max="6930" width="12.6640625" style="37" bestFit="1" customWidth="1"/>
    <col min="6931" max="6931" width="11.6640625" style="37" bestFit="1" customWidth="1"/>
    <col min="6932" max="6932" width="12.77734375" style="37" bestFit="1" customWidth="1"/>
    <col min="6933" max="6934" width="14.44140625" style="37" bestFit="1" customWidth="1"/>
    <col min="6935" max="7168" width="11.44140625" style="37"/>
    <col min="7169" max="7169" width="8.5546875" style="37" bestFit="1" customWidth="1"/>
    <col min="7170" max="7170" width="44.5546875" style="37" customWidth="1"/>
    <col min="7171" max="7171" width="16.5546875" style="37" customWidth="1"/>
    <col min="7172" max="7172" width="10.88671875" style="37" customWidth="1"/>
    <col min="7173" max="7173" width="25.6640625" style="37" customWidth="1"/>
    <col min="7174" max="7174" width="15.44140625" style="37" bestFit="1" customWidth="1"/>
    <col min="7175" max="7175" width="15.44140625" style="37" customWidth="1"/>
    <col min="7176" max="7185" width="0" style="37" hidden="1" customWidth="1"/>
    <col min="7186" max="7186" width="12.6640625" style="37" bestFit="1" customWidth="1"/>
    <col min="7187" max="7187" width="11.6640625" style="37" bestFit="1" customWidth="1"/>
    <col min="7188" max="7188" width="12.77734375" style="37" bestFit="1" customWidth="1"/>
    <col min="7189" max="7190" width="14.44140625" style="37" bestFit="1" customWidth="1"/>
    <col min="7191" max="7424" width="11.44140625" style="37"/>
    <col min="7425" max="7425" width="8.5546875" style="37" bestFit="1" customWidth="1"/>
    <col min="7426" max="7426" width="44.5546875" style="37" customWidth="1"/>
    <col min="7427" max="7427" width="16.5546875" style="37" customWidth="1"/>
    <col min="7428" max="7428" width="10.88671875" style="37" customWidth="1"/>
    <col min="7429" max="7429" width="25.6640625" style="37" customWidth="1"/>
    <col min="7430" max="7430" width="15.44140625" style="37" bestFit="1" customWidth="1"/>
    <col min="7431" max="7431" width="15.44140625" style="37" customWidth="1"/>
    <col min="7432" max="7441" width="0" style="37" hidden="1" customWidth="1"/>
    <col min="7442" max="7442" width="12.6640625" style="37" bestFit="1" customWidth="1"/>
    <col min="7443" max="7443" width="11.6640625" style="37" bestFit="1" customWidth="1"/>
    <col min="7444" max="7444" width="12.77734375" style="37" bestFit="1" customWidth="1"/>
    <col min="7445" max="7446" width="14.44140625" style="37" bestFit="1" customWidth="1"/>
    <col min="7447" max="7680" width="11.44140625" style="37"/>
    <col min="7681" max="7681" width="8.5546875" style="37" bestFit="1" customWidth="1"/>
    <col min="7682" max="7682" width="44.5546875" style="37" customWidth="1"/>
    <col min="7683" max="7683" width="16.5546875" style="37" customWidth="1"/>
    <col min="7684" max="7684" width="10.88671875" style="37" customWidth="1"/>
    <col min="7685" max="7685" width="25.6640625" style="37" customWidth="1"/>
    <col min="7686" max="7686" width="15.44140625" style="37" bestFit="1" customWidth="1"/>
    <col min="7687" max="7687" width="15.44140625" style="37" customWidth="1"/>
    <col min="7688" max="7697" width="0" style="37" hidden="1" customWidth="1"/>
    <col min="7698" max="7698" width="12.6640625" style="37" bestFit="1" customWidth="1"/>
    <col min="7699" max="7699" width="11.6640625" style="37" bestFit="1" customWidth="1"/>
    <col min="7700" max="7700" width="12.77734375" style="37" bestFit="1" customWidth="1"/>
    <col min="7701" max="7702" width="14.44140625" style="37" bestFit="1" customWidth="1"/>
    <col min="7703" max="7936" width="11.44140625" style="37"/>
    <col min="7937" max="7937" width="8.5546875" style="37" bestFit="1" customWidth="1"/>
    <col min="7938" max="7938" width="44.5546875" style="37" customWidth="1"/>
    <col min="7939" max="7939" width="16.5546875" style="37" customWidth="1"/>
    <col min="7940" max="7940" width="10.88671875" style="37" customWidth="1"/>
    <col min="7941" max="7941" width="25.6640625" style="37" customWidth="1"/>
    <col min="7942" max="7942" width="15.44140625" style="37" bestFit="1" customWidth="1"/>
    <col min="7943" max="7943" width="15.44140625" style="37" customWidth="1"/>
    <col min="7944" max="7953" width="0" style="37" hidden="1" customWidth="1"/>
    <col min="7954" max="7954" width="12.6640625" style="37" bestFit="1" customWidth="1"/>
    <col min="7955" max="7955" width="11.6640625" style="37" bestFit="1" customWidth="1"/>
    <col min="7956" max="7956" width="12.77734375" style="37" bestFit="1" customWidth="1"/>
    <col min="7957" max="7958" width="14.44140625" style="37" bestFit="1" customWidth="1"/>
    <col min="7959" max="8192" width="11.44140625" style="37"/>
    <col min="8193" max="8193" width="8.5546875" style="37" bestFit="1" customWidth="1"/>
    <col min="8194" max="8194" width="44.5546875" style="37" customWidth="1"/>
    <col min="8195" max="8195" width="16.5546875" style="37" customWidth="1"/>
    <col min="8196" max="8196" width="10.88671875" style="37" customWidth="1"/>
    <col min="8197" max="8197" width="25.6640625" style="37" customWidth="1"/>
    <col min="8198" max="8198" width="15.44140625" style="37" bestFit="1" customWidth="1"/>
    <col min="8199" max="8199" width="15.44140625" style="37" customWidth="1"/>
    <col min="8200" max="8209" width="0" style="37" hidden="1" customWidth="1"/>
    <col min="8210" max="8210" width="12.6640625" style="37" bestFit="1" customWidth="1"/>
    <col min="8211" max="8211" width="11.6640625" style="37" bestFit="1" customWidth="1"/>
    <col min="8212" max="8212" width="12.77734375" style="37" bestFit="1" customWidth="1"/>
    <col min="8213" max="8214" width="14.44140625" style="37" bestFit="1" customWidth="1"/>
    <col min="8215" max="8448" width="11.44140625" style="37"/>
    <col min="8449" max="8449" width="8.5546875" style="37" bestFit="1" customWidth="1"/>
    <col min="8450" max="8450" width="44.5546875" style="37" customWidth="1"/>
    <col min="8451" max="8451" width="16.5546875" style="37" customWidth="1"/>
    <col min="8452" max="8452" width="10.88671875" style="37" customWidth="1"/>
    <col min="8453" max="8453" width="25.6640625" style="37" customWidth="1"/>
    <col min="8454" max="8454" width="15.44140625" style="37" bestFit="1" customWidth="1"/>
    <col min="8455" max="8455" width="15.44140625" style="37" customWidth="1"/>
    <col min="8456" max="8465" width="0" style="37" hidden="1" customWidth="1"/>
    <col min="8466" max="8466" width="12.6640625" style="37" bestFit="1" customWidth="1"/>
    <col min="8467" max="8467" width="11.6640625" style="37" bestFit="1" customWidth="1"/>
    <col min="8468" max="8468" width="12.77734375" style="37" bestFit="1" customWidth="1"/>
    <col min="8469" max="8470" width="14.44140625" style="37" bestFit="1" customWidth="1"/>
    <col min="8471" max="8704" width="11.44140625" style="37"/>
    <col min="8705" max="8705" width="8.5546875" style="37" bestFit="1" customWidth="1"/>
    <col min="8706" max="8706" width="44.5546875" style="37" customWidth="1"/>
    <col min="8707" max="8707" width="16.5546875" style="37" customWidth="1"/>
    <col min="8708" max="8708" width="10.88671875" style="37" customWidth="1"/>
    <col min="8709" max="8709" width="25.6640625" style="37" customWidth="1"/>
    <col min="8710" max="8710" width="15.44140625" style="37" bestFit="1" customWidth="1"/>
    <col min="8711" max="8711" width="15.44140625" style="37" customWidth="1"/>
    <col min="8712" max="8721" width="0" style="37" hidden="1" customWidth="1"/>
    <col min="8722" max="8722" width="12.6640625" style="37" bestFit="1" customWidth="1"/>
    <col min="8723" max="8723" width="11.6640625" style="37" bestFit="1" customWidth="1"/>
    <col min="8724" max="8724" width="12.77734375" style="37" bestFit="1" customWidth="1"/>
    <col min="8725" max="8726" width="14.44140625" style="37" bestFit="1" customWidth="1"/>
    <col min="8727" max="8960" width="11.44140625" style="37"/>
    <col min="8961" max="8961" width="8.5546875" style="37" bestFit="1" customWidth="1"/>
    <col min="8962" max="8962" width="44.5546875" style="37" customWidth="1"/>
    <col min="8963" max="8963" width="16.5546875" style="37" customWidth="1"/>
    <col min="8964" max="8964" width="10.88671875" style="37" customWidth="1"/>
    <col min="8965" max="8965" width="25.6640625" style="37" customWidth="1"/>
    <col min="8966" max="8966" width="15.44140625" style="37" bestFit="1" customWidth="1"/>
    <col min="8967" max="8967" width="15.44140625" style="37" customWidth="1"/>
    <col min="8968" max="8977" width="0" style="37" hidden="1" customWidth="1"/>
    <col min="8978" max="8978" width="12.6640625" style="37" bestFit="1" customWidth="1"/>
    <col min="8979" max="8979" width="11.6640625" style="37" bestFit="1" customWidth="1"/>
    <col min="8980" max="8980" width="12.77734375" style="37" bestFit="1" customWidth="1"/>
    <col min="8981" max="8982" width="14.44140625" style="37" bestFit="1" customWidth="1"/>
    <col min="8983" max="9216" width="11.44140625" style="37"/>
    <col min="9217" max="9217" width="8.5546875" style="37" bestFit="1" customWidth="1"/>
    <col min="9218" max="9218" width="44.5546875" style="37" customWidth="1"/>
    <col min="9219" max="9219" width="16.5546875" style="37" customWidth="1"/>
    <col min="9220" max="9220" width="10.88671875" style="37" customWidth="1"/>
    <col min="9221" max="9221" width="25.6640625" style="37" customWidth="1"/>
    <col min="9222" max="9222" width="15.44140625" style="37" bestFit="1" customWidth="1"/>
    <col min="9223" max="9223" width="15.44140625" style="37" customWidth="1"/>
    <col min="9224" max="9233" width="0" style="37" hidden="1" customWidth="1"/>
    <col min="9234" max="9234" width="12.6640625" style="37" bestFit="1" customWidth="1"/>
    <col min="9235" max="9235" width="11.6640625" style="37" bestFit="1" customWidth="1"/>
    <col min="9236" max="9236" width="12.77734375" style="37" bestFit="1" customWidth="1"/>
    <col min="9237" max="9238" width="14.44140625" style="37" bestFit="1" customWidth="1"/>
    <col min="9239" max="9472" width="11.44140625" style="37"/>
    <col min="9473" max="9473" width="8.5546875" style="37" bestFit="1" customWidth="1"/>
    <col min="9474" max="9474" width="44.5546875" style="37" customWidth="1"/>
    <col min="9475" max="9475" width="16.5546875" style="37" customWidth="1"/>
    <col min="9476" max="9476" width="10.88671875" style="37" customWidth="1"/>
    <col min="9477" max="9477" width="25.6640625" style="37" customWidth="1"/>
    <col min="9478" max="9478" width="15.44140625" style="37" bestFit="1" customWidth="1"/>
    <col min="9479" max="9479" width="15.44140625" style="37" customWidth="1"/>
    <col min="9480" max="9489" width="0" style="37" hidden="1" customWidth="1"/>
    <col min="9490" max="9490" width="12.6640625" style="37" bestFit="1" customWidth="1"/>
    <col min="9491" max="9491" width="11.6640625" style="37" bestFit="1" customWidth="1"/>
    <col min="9492" max="9492" width="12.77734375" style="37" bestFit="1" customWidth="1"/>
    <col min="9493" max="9494" width="14.44140625" style="37" bestFit="1" customWidth="1"/>
    <col min="9495" max="9728" width="11.44140625" style="37"/>
    <col min="9729" max="9729" width="8.5546875" style="37" bestFit="1" customWidth="1"/>
    <col min="9730" max="9730" width="44.5546875" style="37" customWidth="1"/>
    <col min="9731" max="9731" width="16.5546875" style="37" customWidth="1"/>
    <col min="9732" max="9732" width="10.88671875" style="37" customWidth="1"/>
    <col min="9733" max="9733" width="25.6640625" style="37" customWidth="1"/>
    <col min="9734" max="9734" width="15.44140625" style="37" bestFit="1" customWidth="1"/>
    <col min="9735" max="9735" width="15.44140625" style="37" customWidth="1"/>
    <col min="9736" max="9745" width="0" style="37" hidden="1" customWidth="1"/>
    <col min="9746" max="9746" width="12.6640625" style="37" bestFit="1" customWidth="1"/>
    <col min="9747" max="9747" width="11.6640625" style="37" bestFit="1" customWidth="1"/>
    <col min="9748" max="9748" width="12.77734375" style="37" bestFit="1" customWidth="1"/>
    <col min="9749" max="9750" width="14.44140625" style="37" bestFit="1" customWidth="1"/>
    <col min="9751" max="9984" width="11.44140625" style="37"/>
    <col min="9985" max="9985" width="8.5546875" style="37" bestFit="1" customWidth="1"/>
    <col min="9986" max="9986" width="44.5546875" style="37" customWidth="1"/>
    <col min="9987" max="9987" width="16.5546875" style="37" customWidth="1"/>
    <col min="9988" max="9988" width="10.88671875" style="37" customWidth="1"/>
    <col min="9989" max="9989" width="25.6640625" style="37" customWidth="1"/>
    <col min="9990" max="9990" width="15.44140625" style="37" bestFit="1" customWidth="1"/>
    <col min="9991" max="9991" width="15.44140625" style="37" customWidth="1"/>
    <col min="9992" max="10001" width="0" style="37" hidden="1" customWidth="1"/>
    <col min="10002" max="10002" width="12.6640625" style="37" bestFit="1" customWidth="1"/>
    <col min="10003" max="10003" width="11.6640625" style="37" bestFit="1" customWidth="1"/>
    <col min="10004" max="10004" width="12.77734375" style="37" bestFit="1" customWidth="1"/>
    <col min="10005" max="10006" width="14.44140625" style="37" bestFit="1" customWidth="1"/>
    <col min="10007" max="10240" width="11.44140625" style="37"/>
    <col min="10241" max="10241" width="8.5546875" style="37" bestFit="1" customWidth="1"/>
    <col min="10242" max="10242" width="44.5546875" style="37" customWidth="1"/>
    <col min="10243" max="10243" width="16.5546875" style="37" customWidth="1"/>
    <col min="10244" max="10244" width="10.88671875" style="37" customWidth="1"/>
    <col min="10245" max="10245" width="25.6640625" style="37" customWidth="1"/>
    <col min="10246" max="10246" width="15.44140625" style="37" bestFit="1" customWidth="1"/>
    <col min="10247" max="10247" width="15.44140625" style="37" customWidth="1"/>
    <col min="10248" max="10257" width="0" style="37" hidden="1" customWidth="1"/>
    <col min="10258" max="10258" width="12.6640625" style="37" bestFit="1" customWidth="1"/>
    <col min="10259" max="10259" width="11.6640625" style="37" bestFit="1" customWidth="1"/>
    <col min="10260" max="10260" width="12.77734375" style="37" bestFit="1" customWidth="1"/>
    <col min="10261" max="10262" width="14.44140625" style="37" bestFit="1" customWidth="1"/>
    <col min="10263" max="10496" width="11.44140625" style="37"/>
    <col min="10497" max="10497" width="8.5546875" style="37" bestFit="1" customWidth="1"/>
    <col min="10498" max="10498" width="44.5546875" style="37" customWidth="1"/>
    <col min="10499" max="10499" width="16.5546875" style="37" customWidth="1"/>
    <col min="10500" max="10500" width="10.88671875" style="37" customWidth="1"/>
    <col min="10501" max="10501" width="25.6640625" style="37" customWidth="1"/>
    <col min="10502" max="10502" width="15.44140625" style="37" bestFit="1" customWidth="1"/>
    <col min="10503" max="10503" width="15.44140625" style="37" customWidth="1"/>
    <col min="10504" max="10513" width="0" style="37" hidden="1" customWidth="1"/>
    <col min="10514" max="10514" width="12.6640625" style="37" bestFit="1" customWidth="1"/>
    <col min="10515" max="10515" width="11.6640625" style="37" bestFit="1" customWidth="1"/>
    <col min="10516" max="10516" width="12.77734375" style="37" bestFit="1" customWidth="1"/>
    <col min="10517" max="10518" width="14.44140625" style="37" bestFit="1" customWidth="1"/>
    <col min="10519" max="10752" width="11.44140625" style="37"/>
    <col min="10753" max="10753" width="8.5546875" style="37" bestFit="1" customWidth="1"/>
    <col min="10754" max="10754" width="44.5546875" style="37" customWidth="1"/>
    <col min="10755" max="10755" width="16.5546875" style="37" customWidth="1"/>
    <col min="10756" max="10756" width="10.88671875" style="37" customWidth="1"/>
    <col min="10757" max="10757" width="25.6640625" style="37" customWidth="1"/>
    <col min="10758" max="10758" width="15.44140625" style="37" bestFit="1" customWidth="1"/>
    <col min="10759" max="10759" width="15.44140625" style="37" customWidth="1"/>
    <col min="10760" max="10769" width="0" style="37" hidden="1" customWidth="1"/>
    <col min="10770" max="10770" width="12.6640625" style="37" bestFit="1" customWidth="1"/>
    <col min="10771" max="10771" width="11.6640625" style="37" bestFit="1" customWidth="1"/>
    <col min="10772" max="10772" width="12.77734375" style="37" bestFit="1" customWidth="1"/>
    <col min="10773" max="10774" width="14.44140625" style="37" bestFit="1" customWidth="1"/>
    <col min="10775" max="11008" width="11.44140625" style="37"/>
    <col min="11009" max="11009" width="8.5546875" style="37" bestFit="1" customWidth="1"/>
    <col min="11010" max="11010" width="44.5546875" style="37" customWidth="1"/>
    <col min="11011" max="11011" width="16.5546875" style="37" customWidth="1"/>
    <col min="11012" max="11012" width="10.88671875" style="37" customWidth="1"/>
    <col min="11013" max="11013" width="25.6640625" style="37" customWidth="1"/>
    <col min="11014" max="11014" width="15.44140625" style="37" bestFit="1" customWidth="1"/>
    <col min="11015" max="11015" width="15.44140625" style="37" customWidth="1"/>
    <col min="11016" max="11025" width="0" style="37" hidden="1" customWidth="1"/>
    <col min="11026" max="11026" width="12.6640625" style="37" bestFit="1" customWidth="1"/>
    <col min="11027" max="11027" width="11.6640625" style="37" bestFit="1" customWidth="1"/>
    <col min="11028" max="11028" width="12.77734375" style="37" bestFit="1" customWidth="1"/>
    <col min="11029" max="11030" width="14.44140625" style="37" bestFit="1" customWidth="1"/>
    <col min="11031" max="11264" width="11.44140625" style="37"/>
    <col min="11265" max="11265" width="8.5546875" style="37" bestFit="1" customWidth="1"/>
    <col min="11266" max="11266" width="44.5546875" style="37" customWidth="1"/>
    <col min="11267" max="11267" width="16.5546875" style="37" customWidth="1"/>
    <col min="11268" max="11268" width="10.88671875" style="37" customWidth="1"/>
    <col min="11269" max="11269" width="25.6640625" style="37" customWidth="1"/>
    <col min="11270" max="11270" width="15.44140625" style="37" bestFit="1" customWidth="1"/>
    <col min="11271" max="11271" width="15.44140625" style="37" customWidth="1"/>
    <col min="11272" max="11281" width="0" style="37" hidden="1" customWidth="1"/>
    <col min="11282" max="11282" width="12.6640625" style="37" bestFit="1" customWidth="1"/>
    <col min="11283" max="11283" width="11.6640625" style="37" bestFit="1" customWidth="1"/>
    <col min="11284" max="11284" width="12.77734375" style="37" bestFit="1" customWidth="1"/>
    <col min="11285" max="11286" width="14.44140625" style="37" bestFit="1" customWidth="1"/>
    <col min="11287" max="11520" width="11.44140625" style="37"/>
    <col min="11521" max="11521" width="8.5546875" style="37" bestFit="1" customWidth="1"/>
    <col min="11522" max="11522" width="44.5546875" style="37" customWidth="1"/>
    <col min="11523" max="11523" width="16.5546875" style="37" customWidth="1"/>
    <col min="11524" max="11524" width="10.88671875" style="37" customWidth="1"/>
    <col min="11525" max="11525" width="25.6640625" style="37" customWidth="1"/>
    <col min="11526" max="11526" width="15.44140625" style="37" bestFit="1" customWidth="1"/>
    <col min="11527" max="11527" width="15.44140625" style="37" customWidth="1"/>
    <col min="11528" max="11537" width="0" style="37" hidden="1" customWidth="1"/>
    <col min="11538" max="11538" width="12.6640625" style="37" bestFit="1" customWidth="1"/>
    <col min="11539" max="11539" width="11.6640625" style="37" bestFit="1" customWidth="1"/>
    <col min="11540" max="11540" width="12.77734375" style="37" bestFit="1" customWidth="1"/>
    <col min="11541" max="11542" width="14.44140625" style="37" bestFit="1" customWidth="1"/>
    <col min="11543" max="11776" width="11.44140625" style="37"/>
    <col min="11777" max="11777" width="8.5546875" style="37" bestFit="1" customWidth="1"/>
    <col min="11778" max="11778" width="44.5546875" style="37" customWidth="1"/>
    <col min="11779" max="11779" width="16.5546875" style="37" customWidth="1"/>
    <col min="11780" max="11780" width="10.88671875" style="37" customWidth="1"/>
    <col min="11781" max="11781" width="25.6640625" style="37" customWidth="1"/>
    <col min="11782" max="11782" width="15.44140625" style="37" bestFit="1" customWidth="1"/>
    <col min="11783" max="11783" width="15.44140625" style="37" customWidth="1"/>
    <col min="11784" max="11793" width="0" style="37" hidden="1" customWidth="1"/>
    <col min="11794" max="11794" width="12.6640625" style="37" bestFit="1" customWidth="1"/>
    <col min="11795" max="11795" width="11.6640625" style="37" bestFit="1" customWidth="1"/>
    <col min="11796" max="11796" width="12.77734375" style="37" bestFit="1" customWidth="1"/>
    <col min="11797" max="11798" width="14.44140625" style="37" bestFit="1" customWidth="1"/>
    <col min="11799" max="12032" width="11.44140625" style="37"/>
    <col min="12033" max="12033" width="8.5546875" style="37" bestFit="1" customWidth="1"/>
    <col min="12034" max="12034" width="44.5546875" style="37" customWidth="1"/>
    <col min="12035" max="12035" width="16.5546875" style="37" customWidth="1"/>
    <col min="12036" max="12036" width="10.88671875" style="37" customWidth="1"/>
    <col min="12037" max="12037" width="25.6640625" style="37" customWidth="1"/>
    <col min="12038" max="12038" width="15.44140625" style="37" bestFit="1" customWidth="1"/>
    <col min="12039" max="12039" width="15.44140625" style="37" customWidth="1"/>
    <col min="12040" max="12049" width="0" style="37" hidden="1" customWidth="1"/>
    <col min="12050" max="12050" width="12.6640625" style="37" bestFit="1" customWidth="1"/>
    <col min="12051" max="12051" width="11.6640625" style="37" bestFit="1" customWidth="1"/>
    <col min="12052" max="12052" width="12.77734375" style="37" bestFit="1" customWidth="1"/>
    <col min="12053" max="12054" width="14.44140625" style="37" bestFit="1" customWidth="1"/>
    <col min="12055" max="12288" width="11.44140625" style="37"/>
    <col min="12289" max="12289" width="8.5546875" style="37" bestFit="1" customWidth="1"/>
    <col min="12290" max="12290" width="44.5546875" style="37" customWidth="1"/>
    <col min="12291" max="12291" width="16.5546875" style="37" customWidth="1"/>
    <col min="12292" max="12292" width="10.88671875" style="37" customWidth="1"/>
    <col min="12293" max="12293" width="25.6640625" style="37" customWidth="1"/>
    <col min="12294" max="12294" width="15.44140625" style="37" bestFit="1" customWidth="1"/>
    <col min="12295" max="12295" width="15.44140625" style="37" customWidth="1"/>
    <col min="12296" max="12305" width="0" style="37" hidden="1" customWidth="1"/>
    <col min="12306" max="12306" width="12.6640625" style="37" bestFit="1" customWidth="1"/>
    <col min="12307" max="12307" width="11.6640625" style="37" bestFit="1" customWidth="1"/>
    <col min="12308" max="12308" width="12.77734375" style="37" bestFit="1" customWidth="1"/>
    <col min="12309" max="12310" width="14.44140625" style="37" bestFit="1" customWidth="1"/>
    <col min="12311" max="12544" width="11.44140625" style="37"/>
    <col min="12545" max="12545" width="8.5546875" style="37" bestFit="1" customWidth="1"/>
    <col min="12546" max="12546" width="44.5546875" style="37" customWidth="1"/>
    <col min="12547" max="12547" width="16.5546875" style="37" customWidth="1"/>
    <col min="12548" max="12548" width="10.88671875" style="37" customWidth="1"/>
    <col min="12549" max="12549" width="25.6640625" style="37" customWidth="1"/>
    <col min="12550" max="12550" width="15.44140625" style="37" bestFit="1" customWidth="1"/>
    <col min="12551" max="12551" width="15.44140625" style="37" customWidth="1"/>
    <col min="12552" max="12561" width="0" style="37" hidden="1" customWidth="1"/>
    <col min="12562" max="12562" width="12.6640625" style="37" bestFit="1" customWidth="1"/>
    <col min="12563" max="12563" width="11.6640625" style="37" bestFit="1" customWidth="1"/>
    <col min="12564" max="12564" width="12.77734375" style="37" bestFit="1" customWidth="1"/>
    <col min="12565" max="12566" width="14.44140625" style="37" bestFit="1" customWidth="1"/>
    <col min="12567" max="12800" width="11.44140625" style="37"/>
    <col min="12801" max="12801" width="8.5546875" style="37" bestFit="1" customWidth="1"/>
    <col min="12802" max="12802" width="44.5546875" style="37" customWidth="1"/>
    <col min="12803" max="12803" width="16.5546875" style="37" customWidth="1"/>
    <col min="12804" max="12804" width="10.88671875" style="37" customWidth="1"/>
    <col min="12805" max="12805" width="25.6640625" style="37" customWidth="1"/>
    <col min="12806" max="12806" width="15.44140625" style="37" bestFit="1" customWidth="1"/>
    <col min="12807" max="12807" width="15.44140625" style="37" customWidth="1"/>
    <col min="12808" max="12817" width="0" style="37" hidden="1" customWidth="1"/>
    <col min="12818" max="12818" width="12.6640625" style="37" bestFit="1" customWidth="1"/>
    <col min="12819" max="12819" width="11.6640625" style="37" bestFit="1" customWidth="1"/>
    <col min="12820" max="12820" width="12.77734375" style="37" bestFit="1" customWidth="1"/>
    <col min="12821" max="12822" width="14.44140625" style="37" bestFit="1" customWidth="1"/>
    <col min="12823" max="13056" width="11.44140625" style="37"/>
    <col min="13057" max="13057" width="8.5546875" style="37" bestFit="1" customWidth="1"/>
    <col min="13058" max="13058" width="44.5546875" style="37" customWidth="1"/>
    <col min="13059" max="13059" width="16.5546875" style="37" customWidth="1"/>
    <col min="13060" max="13060" width="10.88671875" style="37" customWidth="1"/>
    <col min="13061" max="13061" width="25.6640625" style="37" customWidth="1"/>
    <col min="13062" max="13062" width="15.44140625" style="37" bestFit="1" customWidth="1"/>
    <col min="13063" max="13063" width="15.44140625" style="37" customWidth="1"/>
    <col min="13064" max="13073" width="0" style="37" hidden="1" customWidth="1"/>
    <col min="13074" max="13074" width="12.6640625" style="37" bestFit="1" customWidth="1"/>
    <col min="13075" max="13075" width="11.6640625" style="37" bestFit="1" customWidth="1"/>
    <col min="13076" max="13076" width="12.77734375" style="37" bestFit="1" customWidth="1"/>
    <col min="13077" max="13078" width="14.44140625" style="37" bestFit="1" customWidth="1"/>
    <col min="13079" max="13312" width="11.44140625" style="37"/>
    <col min="13313" max="13313" width="8.5546875" style="37" bestFit="1" customWidth="1"/>
    <col min="13314" max="13314" width="44.5546875" style="37" customWidth="1"/>
    <col min="13315" max="13315" width="16.5546875" style="37" customWidth="1"/>
    <col min="13316" max="13316" width="10.88671875" style="37" customWidth="1"/>
    <col min="13317" max="13317" width="25.6640625" style="37" customWidth="1"/>
    <col min="13318" max="13318" width="15.44140625" style="37" bestFit="1" customWidth="1"/>
    <col min="13319" max="13319" width="15.44140625" style="37" customWidth="1"/>
    <col min="13320" max="13329" width="0" style="37" hidden="1" customWidth="1"/>
    <col min="13330" max="13330" width="12.6640625" style="37" bestFit="1" customWidth="1"/>
    <col min="13331" max="13331" width="11.6640625" style="37" bestFit="1" customWidth="1"/>
    <col min="13332" max="13332" width="12.77734375" style="37" bestFit="1" customWidth="1"/>
    <col min="13333" max="13334" width="14.44140625" style="37" bestFit="1" customWidth="1"/>
    <col min="13335" max="13568" width="11.44140625" style="37"/>
    <col min="13569" max="13569" width="8.5546875" style="37" bestFit="1" customWidth="1"/>
    <col min="13570" max="13570" width="44.5546875" style="37" customWidth="1"/>
    <col min="13571" max="13571" width="16.5546875" style="37" customWidth="1"/>
    <col min="13572" max="13572" width="10.88671875" style="37" customWidth="1"/>
    <col min="13573" max="13573" width="25.6640625" style="37" customWidth="1"/>
    <col min="13574" max="13574" width="15.44140625" style="37" bestFit="1" customWidth="1"/>
    <col min="13575" max="13575" width="15.44140625" style="37" customWidth="1"/>
    <col min="13576" max="13585" width="0" style="37" hidden="1" customWidth="1"/>
    <col min="13586" max="13586" width="12.6640625" style="37" bestFit="1" customWidth="1"/>
    <col min="13587" max="13587" width="11.6640625" style="37" bestFit="1" customWidth="1"/>
    <col min="13588" max="13588" width="12.77734375" style="37" bestFit="1" customWidth="1"/>
    <col min="13589" max="13590" width="14.44140625" style="37" bestFit="1" customWidth="1"/>
    <col min="13591" max="13824" width="11.44140625" style="37"/>
    <col min="13825" max="13825" width="8.5546875" style="37" bestFit="1" customWidth="1"/>
    <col min="13826" max="13826" width="44.5546875" style="37" customWidth="1"/>
    <col min="13827" max="13827" width="16.5546875" style="37" customWidth="1"/>
    <col min="13828" max="13828" width="10.88671875" style="37" customWidth="1"/>
    <col min="13829" max="13829" width="25.6640625" style="37" customWidth="1"/>
    <col min="13830" max="13830" width="15.44140625" style="37" bestFit="1" customWidth="1"/>
    <col min="13831" max="13831" width="15.44140625" style="37" customWidth="1"/>
    <col min="13832" max="13841" width="0" style="37" hidden="1" customWidth="1"/>
    <col min="13842" max="13842" width="12.6640625" style="37" bestFit="1" customWidth="1"/>
    <col min="13843" max="13843" width="11.6640625" style="37" bestFit="1" customWidth="1"/>
    <col min="13844" max="13844" width="12.77734375" style="37" bestFit="1" customWidth="1"/>
    <col min="13845" max="13846" width="14.44140625" style="37" bestFit="1" customWidth="1"/>
    <col min="13847" max="14080" width="11.44140625" style="37"/>
    <col min="14081" max="14081" width="8.5546875" style="37" bestFit="1" customWidth="1"/>
    <col min="14082" max="14082" width="44.5546875" style="37" customWidth="1"/>
    <col min="14083" max="14083" width="16.5546875" style="37" customWidth="1"/>
    <col min="14084" max="14084" width="10.88671875" style="37" customWidth="1"/>
    <col min="14085" max="14085" width="25.6640625" style="37" customWidth="1"/>
    <col min="14086" max="14086" width="15.44140625" style="37" bestFit="1" customWidth="1"/>
    <col min="14087" max="14087" width="15.44140625" style="37" customWidth="1"/>
    <col min="14088" max="14097" width="0" style="37" hidden="1" customWidth="1"/>
    <col min="14098" max="14098" width="12.6640625" style="37" bestFit="1" customWidth="1"/>
    <col min="14099" max="14099" width="11.6640625" style="37" bestFit="1" customWidth="1"/>
    <col min="14100" max="14100" width="12.77734375" style="37" bestFit="1" customWidth="1"/>
    <col min="14101" max="14102" width="14.44140625" style="37" bestFit="1" customWidth="1"/>
    <col min="14103" max="14336" width="11.44140625" style="37"/>
    <col min="14337" max="14337" width="8.5546875" style="37" bestFit="1" customWidth="1"/>
    <col min="14338" max="14338" width="44.5546875" style="37" customWidth="1"/>
    <col min="14339" max="14339" width="16.5546875" style="37" customWidth="1"/>
    <col min="14340" max="14340" width="10.88671875" style="37" customWidth="1"/>
    <col min="14341" max="14341" width="25.6640625" style="37" customWidth="1"/>
    <col min="14342" max="14342" width="15.44140625" style="37" bestFit="1" customWidth="1"/>
    <col min="14343" max="14343" width="15.44140625" style="37" customWidth="1"/>
    <col min="14344" max="14353" width="0" style="37" hidden="1" customWidth="1"/>
    <col min="14354" max="14354" width="12.6640625" style="37" bestFit="1" customWidth="1"/>
    <col min="14355" max="14355" width="11.6640625" style="37" bestFit="1" customWidth="1"/>
    <col min="14356" max="14356" width="12.77734375" style="37" bestFit="1" customWidth="1"/>
    <col min="14357" max="14358" width="14.44140625" style="37" bestFit="1" customWidth="1"/>
    <col min="14359" max="14592" width="11.44140625" style="37"/>
    <col min="14593" max="14593" width="8.5546875" style="37" bestFit="1" customWidth="1"/>
    <col min="14594" max="14594" width="44.5546875" style="37" customWidth="1"/>
    <col min="14595" max="14595" width="16.5546875" style="37" customWidth="1"/>
    <col min="14596" max="14596" width="10.88671875" style="37" customWidth="1"/>
    <col min="14597" max="14597" width="25.6640625" style="37" customWidth="1"/>
    <col min="14598" max="14598" width="15.44140625" style="37" bestFit="1" customWidth="1"/>
    <col min="14599" max="14599" width="15.44140625" style="37" customWidth="1"/>
    <col min="14600" max="14609" width="0" style="37" hidden="1" customWidth="1"/>
    <col min="14610" max="14610" width="12.6640625" style="37" bestFit="1" customWidth="1"/>
    <col min="14611" max="14611" width="11.6640625" style="37" bestFit="1" customWidth="1"/>
    <col min="14612" max="14612" width="12.77734375" style="37" bestFit="1" customWidth="1"/>
    <col min="14613" max="14614" width="14.44140625" style="37" bestFit="1" customWidth="1"/>
    <col min="14615" max="14848" width="11.44140625" style="37"/>
    <col min="14849" max="14849" width="8.5546875" style="37" bestFit="1" customWidth="1"/>
    <col min="14850" max="14850" width="44.5546875" style="37" customWidth="1"/>
    <col min="14851" max="14851" width="16.5546875" style="37" customWidth="1"/>
    <col min="14852" max="14852" width="10.88671875" style="37" customWidth="1"/>
    <col min="14853" max="14853" width="25.6640625" style="37" customWidth="1"/>
    <col min="14854" max="14854" width="15.44140625" style="37" bestFit="1" customWidth="1"/>
    <col min="14855" max="14855" width="15.44140625" style="37" customWidth="1"/>
    <col min="14856" max="14865" width="0" style="37" hidden="1" customWidth="1"/>
    <col min="14866" max="14866" width="12.6640625" style="37" bestFit="1" customWidth="1"/>
    <col min="14867" max="14867" width="11.6640625" style="37" bestFit="1" customWidth="1"/>
    <col min="14868" max="14868" width="12.77734375" style="37" bestFit="1" customWidth="1"/>
    <col min="14869" max="14870" width="14.44140625" style="37" bestFit="1" customWidth="1"/>
    <col min="14871" max="15104" width="11.44140625" style="37"/>
    <col min="15105" max="15105" width="8.5546875" style="37" bestFit="1" customWidth="1"/>
    <col min="15106" max="15106" width="44.5546875" style="37" customWidth="1"/>
    <col min="15107" max="15107" width="16.5546875" style="37" customWidth="1"/>
    <col min="15108" max="15108" width="10.88671875" style="37" customWidth="1"/>
    <col min="15109" max="15109" width="25.6640625" style="37" customWidth="1"/>
    <col min="15110" max="15110" width="15.44140625" style="37" bestFit="1" customWidth="1"/>
    <col min="15111" max="15111" width="15.44140625" style="37" customWidth="1"/>
    <col min="15112" max="15121" width="0" style="37" hidden="1" customWidth="1"/>
    <col min="15122" max="15122" width="12.6640625" style="37" bestFit="1" customWidth="1"/>
    <col min="15123" max="15123" width="11.6640625" style="37" bestFit="1" customWidth="1"/>
    <col min="15124" max="15124" width="12.77734375" style="37" bestFit="1" customWidth="1"/>
    <col min="15125" max="15126" width="14.44140625" style="37" bestFit="1" customWidth="1"/>
    <col min="15127" max="15360" width="11.44140625" style="37"/>
    <col min="15361" max="15361" width="8.5546875" style="37" bestFit="1" customWidth="1"/>
    <col min="15362" max="15362" width="44.5546875" style="37" customWidth="1"/>
    <col min="15363" max="15363" width="16.5546875" style="37" customWidth="1"/>
    <col min="15364" max="15364" width="10.88671875" style="37" customWidth="1"/>
    <col min="15365" max="15365" width="25.6640625" style="37" customWidth="1"/>
    <col min="15366" max="15366" width="15.44140625" style="37" bestFit="1" customWidth="1"/>
    <col min="15367" max="15367" width="15.44140625" style="37" customWidth="1"/>
    <col min="15368" max="15377" width="0" style="37" hidden="1" customWidth="1"/>
    <col min="15378" max="15378" width="12.6640625" style="37" bestFit="1" customWidth="1"/>
    <col min="15379" max="15379" width="11.6640625" style="37" bestFit="1" customWidth="1"/>
    <col min="15380" max="15380" width="12.77734375" style="37" bestFit="1" customWidth="1"/>
    <col min="15381" max="15382" width="14.44140625" style="37" bestFit="1" customWidth="1"/>
    <col min="15383" max="15616" width="11.44140625" style="37"/>
    <col min="15617" max="15617" width="8.5546875" style="37" bestFit="1" customWidth="1"/>
    <col min="15618" max="15618" width="44.5546875" style="37" customWidth="1"/>
    <col min="15619" max="15619" width="16.5546875" style="37" customWidth="1"/>
    <col min="15620" max="15620" width="10.88671875" style="37" customWidth="1"/>
    <col min="15621" max="15621" width="25.6640625" style="37" customWidth="1"/>
    <col min="15622" max="15622" width="15.44140625" style="37" bestFit="1" customWidth="1"/>
    <col min="15623" max="15623" width="15.44140625" style="37" customWidth="1"/>
    <col min="15624" max="15633" width="0" style="37" hidden="1" customWidth="1"/>
    <col min="15634" max="15634" width="12.6640625" style="37" bestFit="1" customWidth="1"/>
    <col min="15635" max="15635" width="11.6640625" style="37" bestFit="1" customWidth="1"/>
    <col min="15636" max="15636" width="12.77734375" style="37" bestFit="1" customWidth="1"/>
    <col min="15637" max="15638" width="14.44140625" style="37" bestFit="1" customWidth="1"/>
    <col min="15639" max="15872" width="11.44140625" style="37"/>
    <col min="15873" max="15873" width="8.5546875" style="37" bestFit="1" customWidth="1"/>
    <col min="15874" max="15874" width="44.5546875" style="37" customWidth="1"/>
    <col min="15875" max="15875" width="16.5546875" style="37" customWidth="1"/>
    <col min="15876" max="15876" width="10.88671875" style="37" customWidth="1"/>
    <col min="15877" max="15877" width="25.6640625" style="37" customWidth="1"/>
    <col min="15878" max="15878" width="15.44140625" style="37" bestFit="1" customWidth="1"/>
    <col min="15879" max="15879" width="15.44140625" style="37" customWidth="1"/>
    <col min="15880" max="15889" width="0" style="37" hidden="1" customWidth="1"/>
    <col min="15890" max="15890" width="12.6640625" style="37" bestFit="1" customWidth="1"/>
    <col min="15891" max="15891" width="11.6640625" style="37" bestFit="1" customWidth="1"/>
    <col min="15892" max="15892" width="12.77734375" style="37" bestFit="1" customWidth="1"/>
    <col min="15893" max="15894" width="14.44140625" style="37" bestFit="1" customWidth="1"/>
    <col min="15895" max="16128" width="11.44140625" style="37"/>
    <col min="16129" max="16129" width="8.5546875" style="37" bestFit="1" customWidth="1"/>
    <col min="16130" max="16130" width="44.5546875" style="37" customWidth="1"/>
    <col min="16131" max="16131" width="16.5546875" style="37" customWidth="1"/>
    <col min="16132" max="16132" width="10.88671875" style="37" customWidth="1"/>
    <col min="16133" max="16133" width="25.6640625" style="37" customWidth="1"/>
    <col min="16134" max="16134" width="15.44140625" style="37" bestFit="1" customWidth="1"/>
    <col min="16135" max="16135" width="15.44140625" style="37" customWidth="1"/>
    <col min="16136" max="16145" width="0" style="37" hidden="1" customWidth="1"/>
    <col min="16146" max="16146" width="12.6640625" style="37" bestFit="1" customWidth="1"/>
    <col min="16147" max="16147" width="11.6640625" style="37" bestFit="1" customWidth="1"/>
    <col min="16148" max="16148" width="12.77734375" style="37" bestFit="1" customWidth="1"/>
    <col min="16149" max="16150" width="14.44140625" style="37" bestFit="1" customWidth="1"/>
    <col min="16151" max="16384" width="11.44140625" style="37"/>
  </cols>
  <sheetData>
    <row r="1" spans="1:22" ht="12.75" customHeight="1">
      <c r="A1" s="95" t="s">
        <v>94</v>
      </c>
      <c r="B1" s="96"/>
      <c r="C1" s="35"/>
      <c r="D1" s="98" t="s">
        <v>95</v>
      </c>
      <c r="E1" s="100" t="s">
        <v>96</v>
      </c>
      <c r="F1" s="101" t="s">
        <v>97</v>
      </c>
      <c r="G1" s="94" t="s">
        <v>82</v>
      </c>
      <c r="H1" s="101" t="s">
        <v>98</v>
      </c>
      <c r="I1" s="98" t="s">
        <v>99</v>
      </c>
      <c r="J1" s="102" t="s">
        <v>100</v>
      </c>
      <c r="K1" s="104" t="s">
        <v>101</v>
      </c>
      <c r="L1" s="105"/>
      <c r="M1" s="104" t="s">
        <v>101</v>
      </c>
      <c r="N1" s="105"/>
      <c r="O1" s="100" t="s">
        <v>102</v>
      </c>
      <c r="P1" s="100" t="s">
        <v>103</v>
      </c>
      <c r="Q1" s="100" t="s">
        <v>104</v>
      </c>
    </row>
    <row r="2" spans="1:22" ht="51" customHeight="1">
      <c r="A2" s="95"/>
      <c r="B2" s="97"/>
      <c r="C2" s="38" t="s">
        <v>105</v>
      </c>
      <c r="D2" s="99"/>
      <c r="E2" s="100"/>
      <c r="F2" s="101"/>
      <c r="G2" s="94"/>
      <c r="H2" s="101"/>
      <c r="I2" s="98"/>
      <c r="J2" s="103"/>
      <c r="K2" s="39"/>
      <c r="L2" s="40" t="s">
        <v>106</v>
      </c>
      <c r="M2" s="39"/>
      <c r="N2" s="40" t="s">
        <v>106</v>
      </c>
      <c r="O2" s="100"/>
      <c r="P2" s="100"/>
      <c r="Q2" s="100"/>
    </row>
    <row r="3" spans="1:22" ht="34.200000000000003">
      <c r="A3" s="1" t="s">
        <v>51</v>
      </c>
      <c r="B3" s="2" t="s">
        <v>0</v>
      </c>
      <c r="C3" s="3" t="s">
        <v>1</v>
      </c>
      <c r="D3" s="3" t="s">
        <v>1</v>
      </c>
      <c r="E3" s="4"/>
      <c r="F3" s="8">
        <v>6000</v>
      </c>
      <c r="G3" s="8">
        <v>0</v>
      </c>
      <c r="H3" s="41"/>
      <c r="I3" s="42"/>
      <c r="J3" s="43"/>
      <c r="K3" s="44"/>
      <c r="L3" s="44"/>
      <c r="M3" s="44"/>
      <c r="N3" s="44"/>
      <c r="O3" s="44"/>
      <c r="P3" s="45"/>
      <c r="Q3" s="46"/>
      <c r="R3" s="47"/>
    </row>
    <row r="4" spans="1:22" ht="22.8">
      <c r="A4" s="1" t="s">
        <v>52</v>
      </c>
      <c r="B4" s="2" t="s">
        <v>4</v>
      </c>
      <c r="C4" s="3" t="s">
        <v>1</v>
      </c>
      <c r="D4" s="3" t="s">
        <v>1</v>
      </c>
      <c r="E4" s="4"/>
      <c r="F4" s="8">
        <v>25618.32</v>
      </c>
      <c r="G4" s="8">
        <v>5379.85</v>
      </c>
      <c r="H4" s="41"/>
      <c r="I4" s="44"/>
      <c r="J4" s="48"/>
      <c r="K4" s="44"/>
      <c r="L4" s="44"/>
      <c r="M4" s="44"/>
      <c r="N4" s="44"/>
      <c r="O4" s="44"/>
      <c r="P4" s="45"/>
      <c r="Q4" s="46"/>
      <c r="R4" s="47"/>
      <c r="S4" s="49"/>
      <c r="T4" s="50" t="s">
        <v>80</v>
      </c>
      <c r="U4" s="50" t="s">
        <v>107</v>
      </c>
      <c r="V4" s="50" t="s">
        <v>82</v>
      </c>
    </row>
    <row r="5" spans="1:22" ht="22.8">
      <c r="A5" s="1" t="s">
        <v>7</v>
      </c>
      <c r="B5" s="2" t="s">
        <v>8</v>
      </c>
      <c r="C5" s="3" t="s">
        <v>1</v>
      </c>
      <c r="D5" s="3" t="s">
        <v>1</v>
      </c>
      <c r="E5" s="8">
        <v>11014048.02</v>
      </c>
      <c r="F5" s="8"/>
      <c r="G5" s="9">
        <v>2312950.08</v>
      </c>
      <c r="H5" s="44"/>
      <c r="I5" s="44"/>
      <c r="J5" s="44"/>
      <c r="K5" s="44"/>
      <c r="L5" s="44"/>
      <c r="M5" s="48"/>
      <c r="N5" s="48"/>
      <c r="O5" s="48"/>
      <c r="P5" s="48"/>
      <c r="Q5" s="46"/>
      <c r="R5" s="51" t="s">
        <v>1</v>
      </c>
      <c r="S5" s="52">
        <f>COUNTIF($D$3:$D$28,R5)</f>
        <v>19</v>
      </c>
      <c r="T5" s="53">
        <f>SUMIF($C$3:$C$36,R5,$E$3:$E$36)</f>
        <v>11014048.02</v>
      </c>
      <c r="U5" s="54">
        <f>SUMIF($C$3:$C$36,R5,$F$3:$F$36)</f>
        <v>1066161.5399999998</v>
      </c>
      <c r="V5" s="54">
        <f>SUMIF($C$3:$C$36,R5,$G$3:$G$36)</f>
        <v>2492526.4</v>
      </c>
    </row>
    <row r="6" spans="1:22" ht="34.200000000000003">
      <c r="A6" s="1" t="s">
        <v>53</v>
      </c>
      <c r="B6" s="2" t="s">
        <v>11</v>
      </c>
      <c r="C6" s="3" t="s">
        <v>1</v>
      </c>
      <c r="D6" s="3" t="s">
        <v>1</v>
      </c>
      <c r="E6" s="4"/>
      <c r="F6" s="8">
        <v>273537.09000000003</v>
      </c>
      <c r="G6" s="8">
        <v>50522.3</v>
      </c>
      <c r="H6" s="44"/>
      <c r="I6" s="44"/>
      <c r="J6" s="44"/>
      <c r="K6" s="44"/>
      <c r="L6" s="44"/>
      <c r="M6" s="48"/>
      <c r="N6" s="48"/>
      <c r="O6" s="48"/>
      <c r="P6" s="48"/>
      <c r="Q6" s="46"/>
      <c r="R6" s="51" t="s">
        <v>29</v>
      </c>
      <c r="S6" s="52">
        <f t="shared" ref="S6:S9" si="0">COUNTIF($D$3:$D$28,R6)</f>
        <v>1</v>
      </c>
      <c r="T6" s="53">
        <f>SUMIF($C$3:$C$36,R6,$E$3:$E$36)</f>
        <v>0</v>
      </c>
      <c r="U6" s="54">
        <f>SUMIF($C$3:$C$36,R6,$F$3:$F$36)</f>
        <v>1250000</v>
      </c>
      <c r="V6" s="54">
        <f>SUMIF($C$3:$C$36,R6,$G$3:$G$36)</f>
        <v>50000</v>
      </c>
    </row>
    <row r="7" spans="1:22" ht="34.200000000000003">
      <c r="A7" s="1" t="s">
        <v>54</v>
      </c>
      <c r="B7" s="11" t="s">
        <v>13</v>
      </c>
      <c r="C7" s="3" t="s">
        <v>1</v>
      </c>
      <c r="D7" s="3" t="s">
        <v>1</v>
      </c>
      <c r="E7" s="4"/>
      <c r="F7" s="12">
        <v>288882.13</v>
      </c>
      <c r="G7" s="8">
        <v>60665.25</v>
      </c>
      <c r="H7" s="44"/>
      <c r="I7" s="44"/>
      <c r="J7" s="44"/>
      <c r="K7" s="44"/>
      <c r="L7" s="44"/>
      <c r="M7" s="48"/>
      <c r="N7" s="48"/>
      <c r="O7" s="48"/>
      <c r="P7" s="48"/>
      <c r="Q7" s="46"/>
      <c r="R7" s="51" t="s">
        <v>18</v>
      </c>
      <c r="S7" s="52">
        <f t="shared" si="0"/>
        <v>3</v>
      </c>
      <c r="T7" s="53">
        <f>SUMIF($C$3:$C$36,R7,$E$3:$E$36)</f>
        <v>0</v>
      </c>
      <c r="U7" s="54">
        <f>SUMIF($C$3:$C$36,R7,$F$3:$F$36)</f>
        <v>110471.76999999999</v>
      </c>
      <c r="V7" s="54">
        <f>SUMIF($C$3:$C$36,R7,$G$3:$G$36)</f>
        <v>23199.07</v>
      </c>
    </row>
    <row r="8" spans="1:22" ht="27.6" customHeight="1">
      <c r="A8" s="1" t="s">
        <v>55</v>
      </c>
      <c r="B8" s="2" t="s">
        <v>15</v>
      </c>
      <c r="C8" s="3" t="s">
        <v>1</v>
      </c>
      <c r="D8" s="3" t="s">
        <v>1</v>
      </c>
      <c r="E8" s="4"/>
      <c r="F8" s="8">
        <v>16452.48</v>
      </c>
      <c r="G8" s="8">
        <v>3455.02</v>
      </c>
      <c r="H8" s="44"/>
      <c r="I8" s="44"/>
      <c r="J8" s="44"/>
      <c r="K8" s="44"/>
      <c r="L8" s="44"/>
      <c r="M8" s="48"/>
      <c r="N8" s="48"/>
      <c r="O8" s="48"/>
      <c r="P8" s="48"/>
      <c r="Q8" s="46"/>
      <c r="R8" s="52" t="s">
        <v>21</v>
      </c>
      <c r="S8" s="52">
        <f t="shared" si="0"/>
        <v>1</v>
      </c>
      <c r="T8" s="53">
        <f>SUMIF($C$3:$C$36,R8,$E$3:$E$36)</f>
        <v>0</v>
      </c>
      <c r="U8" s="54">
        <f>SUMIF($C$3:$C$36,R8,$F$3:$F$36)</f>
        <v>66862.13</v>
      </c>
      <c r="V8" s="54">
        <f>SUMIF($C$3:$C$36,R8,$G$3:$G$36)</f>
        <v>0</v>
      </c>
    </row>
    <row r="9" spans="1:22" ht="34.200000000000003">
      <c r="A9" s="1" t="s">
        <v>56</v>
      </c>
      <c r="B9" s="2" t="s">
        <v>17</v>
      </c>
      <c r="C9" s="3" t="s">
        <v>18</v>
      </c>
      <c r="D9" s="3" t="s">
        <v>18</v>
      </c>
      <c r="E9" s="4"/>
      <c r="F9" s="8">
        <v>46669.16</v>
      </c>
      <c r="G9" s="8">
        <v>9800.52</v>
      </c>
      <c r="H9" s="44"/>
      <c r="I9" s="44"/>
      <c r="J9" s="44"/>
      <c r="K9" s="44"/>
      <c r="L9" s="44"/>
      <c r="M9" s="48"/>
      <c r="N9" s="48"/>
      <c r="O9" s="48"/>
      <c r="P9" s="48"/>
      <c r="Q9" s="46"/>
      <c r="R9" s="36" t="s">
        <v>50</v>
      </c>
      <c r="S9" s="52">
        <f t="shared" si="0"/>
        <v>2</v>
      </c>
      <c r="T9" s="53">
        <f>SUMIF($C$3:$C$36,R9,$E$3:$E$36)</f>
        <v>0</v>
      </c>
      <c r="U9" s="54">
        <f>SUMIF($C$3:$C$36,R9,$F$3:$F$36)</f>
        <v>76991.8</v>
      </c>
      <c r="V9" s="54">
        <f>SUMIF($C$3:$C$36,R9,$G$3:$G$36)</f>
        <v>16168.27</v>
      </c>
    </row>
    <row r="10" spans="1:22" ht="22.8">
      <c r="A10" s="1" t="s">
        <v>57</v>
      </c>
      <c r="B10" s="2" t="s">
        <v>20</v>
      </c>
      <c r="C10" s="3" t="s">
        <v>21</v>
      </c>
      <c r="D10" s="3" t="s">
        <v>21</v>
      </c>
      <c r="E10" s="4"/>
      <c r="F10" s="8">
        <v>66862.13</v>
      </c>
      <c r="G10" s="8">
        <v>0</v>
      </c>
      <c r="H10" s="44"/>
      <c r="I10" s="44"/>
      <c r="J10" s="44"/>
      <c r="K10" s="44"/>
      <c r="L10" s="44"/>
      <c r="M10" s="48"/>
      <c r="N10" s="48"/>
      <c r="O10" s="48"/>
      <c r="P10" s="48"/>
      <c r="Q10" s="46"/>
      <c r="R10" s="55" t="s">
        <v>108</v>
      </c>
      <c r="S10" s="56">
        <f>SUM(S5:S9)</f>
        <v>26</v>
      </c>
      <c r="T10" s="57">
        <f>SUM(T5:T9)</f>
        <v>11014048.02</v>
      </c>
      <c r="U10" s="57">
        <f>SUM(U5:U9)</f>
        <v>2570487.2399999998</v>
      </c>
      <c r="V10" s="57">
        <f>SUM(V5:V9)</f>
        <v>2581893.7399999998</v>
      </c>
    </row>
    <row r="11" spans="1:22" ht="42" customHeight="1">
      <c r="A11" s="1" t="s">
        <v>58</v>
      </c>
      <c r="B11" s="2" t="s">
        <v>23</v>
      </c>
      <c r="C11" s="3" t="s">
        <v>1</v>
      </c>
      <c r="D11" s="3" t="s">
        <v>1</v>
      </c>
      <c r="E11" s="4"/>
      <c r="F11" s="9">
        <v>30063.84</v>
      </c>
      <c r="G11" s="8">
        <v>6313.41</v>
      </c>
      <c r="H11" s="44"/>
      <c r="I11" s="44"/>
      <c r="J11" s="44"/>
      <c r="K11" s="44"/>
      <c r="L11" s="44"/>
      <c r="M11" s="48"/>
      <c r="N11" s="48"/>
      <c r="O11" s="48"/>
      <c r="P11" s="48"/>
      <c r="Q11" s="46"/>
    </row>
    <row r="12" spans="1:22" ht="42" customHeight="1">
      <c r="A12" s="1" t="s">
        <v>84</v>
      </c>
      <c r="B12" s="2" t="s">
        <v>25</v>
      </c>
      <c r="C12" s="3" t="s">
        <v>1</v>
      </c>
      <c r="D12" s="3" t="s">
        <v>1</v>
      </c>
      <c r="E12" s="4"/>
      <c r="F12" s="8">
        <v>19528.580000000002</v>
      </c>
      <c r="G12" s="8">
        <v>4101</v>
      </c>
      <c r="H12" s="44"/>
      <c r="I12" s="44"/>
      <c r="J12" s="44"/>
      <c r="K12" s="44"/>
      <c r="L12" s="44"/>
      <c r="M12" s="48"/>
      <c r="N12" s="48"/>
      <c r="O12" s="48"/>
      <c r="P12" s="48"/>
      <c r="Q12" s="46"/>
    </row>
    <row r="13" spans="1:22" ht="42" customHeight="1">
      <c r="A13" s="1" t="s">
        <v>85</v>
      </c>
      <c r="B13" s="2" t="s">
        <v>25</v>
      </c>
      <c r="C13" s="3" t="s">
        <v>1</v>
      </c>
      <c r="D13" s="3" t="s">
        <v>1</v>
      </c>
      <c r="E13" s="4"/>
      <c r="F13" s="8">
        <v>2733.75</v>
      </c>
      <c r="G13" s="8">
        <v>574.08000000000004</v>
      </c>
      <c r="H13" s="44"/>
      <c r="I13" s="44"/>
      <c r="J13" s="44"/>
      <c r="K13" s="44"/>
      <c r="L13" s="44"/>
      <c r="M13" s="48"/>
      <c r="N13" s="48"/>
      <c r="O13" s="48"/>
      <c r="P13" s="48"/>
      <c r="Q13" s="46"/>
    </row>
    <row r="14" spans="1:22" ht="42" customHeight="1">
      <c r="A14" s="1" t="s">
        <v>88</v>
      </c>
      <c r="B14" s="2" t="s">
        <v>27</v>
      </c>
      <c r="C14" s="3" t="s">
        <v>1</v>
      </c>
      <c r="D14" s="3" t="s">
        <v>1</v>
      </c>
      <c r="E14" s="4"/>
      <c r="F14" s="30">
        <v>22.44</v>
      </c>
      <c r="G14" s="8">
        <v>0</v>
      </c>
    </row>
    <row r="15" spans="1:22" ht="42" customHeight="1">
      <c r="A15" s="1" t="s">
        <v>89</v>
      </c>
      <c r="B15" s="2" t="s">
        <v>27</v>
      </c>
      <c r="C15" s="3" t="s">
        <v>1</v>
      </c>
      <c r="D15" s="3" t="s">
        <v>1</v>
      </c>
      <c r="E15" s="4"/>
      <c r="F15" s="8">
        <v>23</v>
      </c>
      <c r="G15" s="8">
        <v>0</v>
      </c>
    </row>
    <row r="16" spans="1:22" ht="42" customHeight="1">
      <c r="A16" s="1" t="s">
        <v>90</v>
      </c>
      <c r="B16" s="2" t="s">
        <v>27</v>
      </c>
      <c r="C16" s="3" t="s">
        <v>1</v>
      </c>
      <c r="D16" s="3" t="s">
        <v>1</v>
      </c>
      <c r="E16" s="4"/>
      <c r="F16" s="8">
        <v>23</v>
      </c>
      <c r="G16" s="8">
        <v>0</v>
      </c>
    </row>
    <row r="17" spans="1:7" ht="42" customHeight="1">
      <c r="A17" s="1" t="s">
        <v>91</v>
      </c>
      <c r="B17" s="2" t="s">
        <v>27</v>
      </c>
      <c r="C17" s="3" t="s">
        <v>1</v>
      </c>
      <c r="D17" s="3" t="s">
        <v>1</v>
      </c>
      <c r="E17" s="4"/>
      <c r="F17" s="8">
        <v>23</v>
      </c>
      <c r="G17" s="8">
        <v>0</v>
      </c>
    </row>
    <row r="18" spans="1:7" ht="63" customHeight="1">
      <c r="A18" s="1" t="s">
        <v>59</v>
      </c>
      <c r="B18" s="2" t="s">
        <v>28</v>
      </c>
      <c r="C18" s="3" t="s">
        <v>29</v>
      </c>
      <c r="D18" s="3" t="s">
        <v>29</v>
      </c>
      <c r="E18" s="4"/>
      <c r="F18" s="8">
        <v>1250000</v>
      </c>
      <c r="G18" s="8">
        <v>50000</v>
      </c>
    </row>
    <row r="19" spans="1:7" ht="63" customHeight="1">
      <c r="A19" s="13" t="s">
        <v>60</v>
      </c>
      <c r="B19" s="2" t="s">
        <v>31</v>
      </c>
      <c r="C19" s="3" t="s">
        <v>1</v>
      </c>
      <c r="D19" s="3" t="s">
        <v>1</v>
      </c>
      <c r="E19" s="4"/>
      <c r="F19" s="8">
        <v>14200</v>
      </c>
      <c r="G19" s="8">
        <v>2982</v>
      </c>
    </row>
    <row r="20" spans="1:7" ht="42" customHeight="1">
      <c r="A20" s="1" t="s">
        <v>61</v>
      </c>
      <c r="B20" s="2" t="s">
        <v>33</v>
      </c>
      <c r="C20" s="3" t="s">
        <v>1</v>
      </c>
      <c r="D20" s="3" t="s">
        <v>1</v>
      </c>
      <c r="E20" s="4"/>
      <c r="F20" s="8">
        <v>145705</v>
      </c>
      <c r="G20" s="8">
        <v>30598.05</v>
      </c>
    </row>
    <row r="21" spans="1:7" ht="42" customHeight="1">
      <c r="A21" s="1" t="s">
        <v>62</v>
      </c>
      <c r="B21" s="2" t="s">
        <v>35</v>
      </c>
      <c r="C21" s="3" t="s">
        <v>1</v>
      </c>
      <c r="D21" s="3" t="s">
        <v>1</v>
      </c>
      <c r="E21" s="4"/>
      <c r="F21" s="8">
        <v>10489.72</v>
      </c>
      <c r="G21" s="8">
        <v>2202.84</v>
      </c>
    </row>
    <row r="22" spans="1:7" ht="42" customHeight="1">
      <c r="A22" s="1" t="s">
        <v>63</v>
      </c>
      <c r="B22" s="2" t="s">
        <v>37</v>
      </c>
      <c r="C22" s="3" t="s">
        <v>1</v>
      </c>
      <c r="D22" s="3" t="s">
        <v>1</v>
      </c>
      <c r="E22" s="4"/>
      <c r="F22" s="8">
        <v>39769.19</v>
      </c>
      <c r="G22" s="8">
        <v>8351.52</v>
      </c>
    </row>
    <row r="23" spans="1:7" ht="42" customHeight="1">
      <c r="A23" s="1" t="s">
        <v>64</v>
      </c>
      <c r="B23" s="2" t="s">
        <v>39</v>
      </c>
      <c r="C23" s="3" t="s">
        <v>1</v>
      </c>
      <c r="D23" s="3" t="s">
        <v>1</v>
      </c>
      <c r="E23" s="4"/>
      <c r="F23" s="8">
        <v>171990</v>
      </c>
      <c r="G23" s="8">
        <v>0</v>
      </c>
    </row>
    <row r="24" spans="1:7" ht="65.25" customHeight="1">
      <c r="A24" s="1" t="s">
        <v>65</v>
      </c>
      <c r="B24" s="2" t="s">
        <v>41</v>
      </c>
      <c r="C24" s="3" t="s">
        <v>1</v>
      </c>
      <c r="D24" s="3" t="s">
        <v>1</v>
      </c>
      <c r="E24" s="4"/>
      <c r="F24" s="8">
        <v>21100</v>
      </c>
      <c r="G24" s="8">
        <v>4431</v>
      </c>
    </row>
    <row r="25" spans="1:7" ht="22.8">
      <c r="A25" s="1" t="s">
        <v>66</v>
      </c>
      <c r="B25" s="2" t="s">
        <v>43</v>
      </c>
      <c r="C25" s="3" t="s">
        <v>18</v>
      </c>
      <c r="D25" s="3" t="s">
        <v>18</v>
      </c>
      <c r="E25" s="4"/>
      <c r="F25" s="8">
        <v>48813.15</v>
      </c>
      <c r="G25" s="8">
        <v>10250.76</v>
      </c>
    </row>
    <row r="26" spans="1:7" ht="42" customHeight="1">
      <c r="A26" s="1" t="s">
        <v>67</v>
      </c>
      <c r="B26" s="2" t="s">
        <v>45</v>
      </c>
      <c r="C26" s="3" t="s">
        <v>50</v>
      </c>
      <c r="D26" s="3" t="s">
        <v>50</v>
      </c>
      <c r="E26" s="4"/>
      <c r="F26" s="8">
        <v>43874.25</v>
      </c>
      <c r="G26" s="8">
        <v>9213.59</v>
      </c>
    </row>
    <row r="27" spans="1:7" ht="42" customHeight="1">
      <c r="A27" s="1" t="s">
        <v>68</v>
      </c>
      <c r="B27" s="2" t="s">
        <v>47</v>
      </c>
      <c r="C27" s="3" t="s">
        <v>18</v>
      </c>
      <c r="D27" s="3" t="s">
        <v>18</v>
      </c>
      <c r="E27" s="4"/>
      <c r="F27" s="8">
        <v>14989.46</v>
      </c>
      <c r="G27" s="8">
        <v>3147.79</v>
      </c>
    </row>
    <row r="28" spans="1:7" ht="42" customHeight="1">
      <c r="A28" s="21" t="s">
        <v>69</v>
      </c>
      <c r="B28" s="22" t="s">
        <v>49</v>
      </c>
      <c r="C28" s="23" t="s">
        <v>50</v>
      </c>
      <c r="D28" s="23" t="s">
        <v>50</v>
      </c>
      <c r="E28" s="27"/>
      <c r="F28" s="28">
        <v>33117.550000000003</v>
      </c>
      <c r="G28" s="28">
        <v>6954.68</v>
      </c>
    </row>
    <row r="29" spans="1:7" ht="42" customHeight="1">
      <c r="A29" s="58"/>
      <c r="B29" s="59"/>
      <c r="C29" s="11"/>
      <c r="D29" s="60"/>
      <c r="E29" s="61"/>
      <c r="F29" s="63"/>
      <c r="G29" s="62"/>
    </row>
    <row r="30" spans="1:7" ht="42" customHeight="1">
      <c r="A30" s="64">
        <f>'[2]CONTRATOS 1º 2018'!A31</f>
        <v>0</v>
      </c>
      <c r="B30" s="65">
        <f>'[2]CONTRATOS 1º 2018'!B31</f>
        <v>0</v>
      </c>
      <c r="C30" s="11">
        <f t="shared" ref="C30:C36" si="1">D30</f>
        <v>0</v>
      </c>
      <c r="D30" s="66">
        <f>'[2]CONTRATOS 1º 2018'!C30</f>
        <v>0</v>
      </c>
      <c r="F30" s="67">
        <f>'[2]CONTRATOS 1º 2018'!M30</f>
        <v>0</v>
      </c>
      <c r="G30" s="67">
        <f>'[2]CONTRATOS 1º 2018'!N30</f>
        <v>0</v>
      </c>
    </row>
    <row r="31" spans="1:7" ht="42" customHeight="1">
      <c r="A31" s="64">
        <f>'[2]CONTRATOS 1º 2018'!A32</f>
        <v>0</v>
      </c>
      <c r="B31" s="65">
        <f>'[2]CONTRATOS 1º 2018'!B32</f>
        <v>0</v>
      </c>
      <c r="C31" s="11">
        <f t="shared" si="1"/>
        <v>0</v>
      </c>
      <c r="D31" s="66">
        <f>'[2]CONTRATOS 1º 2018'!C31</f>
        <v>0</v>
      </c>
      <c r="F31" s="67">
        <f>'[2]CONTRATOS 1º 2018'!M31</f>
        <v>0</v>
      </c>
      <c r="G31" s="67">
        <f>'[2]CONTRATOS 1º 2018'!N31</f>
        <v>0</v>
      </c>
    </row>
    <row r="32" spans="1:7" ht="42" customHeight="1">
      <c r="A32" s="64">
        <f>'[2]CONTRATOS 1º 2018'!A33</f>
        <v>0</v>
      </c>
      <c r="B32" s="65">
        <f>'[2]CONTRATOS 1º 2018'!B33</f>
        <v>0</v>
      </c>
      <c r="C32" s="11">
        <f t="shared" si="1"/>
        <v>0</v>
      </c>
      <c r="D32" s="66">
        <f>'[2]CONTRATOS 1º 2018'!C32</f>
        <v>0</v>
      </c>
      <c r="F32" s="67">
        <f>'[2]CONTRATOS 1º 2018'!M32</f>
        <v>0</v>
      </c>
      <c r="G32" s="67">
        <f>'[2]CONTRATOS 1º 2018'!N32</f>
        <v>0</v>
      </c>
    </row>
    <row r="33" spans="1:7">
      <c r="A33" s="64">
        <f>'[2]CONTRATOS 1º 2018'!A34</f>
        <v>0</v>
      </c>
      <c r="B33" s="65">
        <f>'[2]CONTRATOS 1º 2018'!B34</f>
        <v>0</v>
      </c>
      <c r="C33" s="11">
        <f t="shared" si="1"/>
        <v>0</v>
      </c>
      <c r="D33" s="66">
        <f>'[2]CONTRATOS 1º 2018'!C33</f>
        <v>0</v>
      </c>
      <c r="F33" s="67">
        <f>'[2]CONTRATOS 1º 2018'!M33</f>
        <v>0</v>
      </c>
      <c r="G33" s="67">
        <f>'[2]CONTRATOS 1º 2018'!N33</f>
        <v>0</v>
      </c>
    </row>
    <row r="34" spans="1:7">
      <c r="A34" s="64">
        <f>'[2]CONTRATOS 1º 2018'!A35</f>
        <v>0</v>
      </c>
      <c r="B34" s="65">
        <f>'[2]CONTRATOS 1º 2018'!B35</f>
        <v>0</v>
      </c>
      <c r="C34" s="11">
        <f t="shared" si="1"/>
        <v>0</v>
      </c>
      <c r="D34" s="66">
        <f>'[2]CONTRATOS 1º 2018'!C34</f>
        <v>0</v>
      </c>
      <c r="F34" s="67">
        <f>'[2]CONTRATOS 1º 2018'!M34</f>
        <v>0</v>
      </c>
      <c r="G34" s="67">
        <f>'[2]CONTRATOS 1º 2018'!N34</f>
        <v>0</v>
      </c>
    </row>
    <row r="35" spans="1:7">
      <c r="A35" s="64">
        <f>'[2]CONTRATOS 1º 2018'!A36</f>
        <v>0</v>
      </c>
      <c r="B35" s="65">
        <f>'[2]CONTRATOS 1º 2018'!B36</f>
        <v>0</v>
      </c>
      <c r="C35" s="11">
        <f t="shared" si="1"/>
        <v>0</v>
      </c>
      <c r="D35" s="66">
        <f>'[2]CONTRATOS 1º 2018'!C35</f>
        <v>0</v>
      </c>
      <c r="F35" s="67">
        <f>'[2]CONTRATOS 1º 2018'!M35</f>
        <v>0</v>
      </c>
      <c r="G35" s="67">
        <f>'[2]CONTRATOS 1º 2018'!N35</f>
        <v>0</v>
      </c>
    </row>
    <row r="36" spans="1:7" ht="12.75" customHeight="1">
      <c r="A36" s="64">
        <f>'[2]CONTRATOS 1º 2018'!A37</f>
        <v>0</v>
      </c>
      <c r="B36" s="65">
        <f>'[2]CONTRATOS 1º 2018'!B37</f>
        <v>0</v>
      </c>
      <c r="C36" s="11">
        <f t="shared" si="1"/>
        <v>0</v>
      </c>
      <c r="D36" s="66">
        <f>'[2]CONTRATOS 1º 2018'!C36</f>
        <v>0</v>
      </c>
      <c r="F36" s="67">
        <f>'[2]CONTRATOS 1º 2018'!M36</f>
        <v>0</v>
      </c>
      <c r="G36" s="67">
        <f>'[2]CONTRATOS 1º 2018'!N36</f>
        <v>0</v>
      </c>
    </row>
    <row r="37" spans="1:7" ht="12.75" customHeight="1">
      <c r="A37" s="64"/>
      <c r="B37" s="68" t="s">
        <v>109</v>
      </c>
      <c r="C37" s="68"/>
      <c r="D37" s="66"/>
      <c r="E37" s="69">
        <f>SUM(E3:E36)</f>
        <v>11014048.02</v>
      </c>
      <c r="F37" s="69">
        <f>SUM(F3:F36)</f>
        <v>2570487.2399999998</v>
      </c>
      <c r="G37" s="69">
        <f>SUM(G3:G36)</f>
        <v>2581893.7399999998</v>
      </c>
    </row>
    <row r="38" spans="1:7" ht="12.75" customHeight="1">
      <c r="A38" s="64"/>
      <c r="B38" s="65"/>
      <c r="C38" s="65"/>
      <c r="D38" s="66"/>
      <c r="F38" s="67"/>
      <c r="G38" s="67"/>
    </row>
    <row r="39" spans="1:7">
      <c r="A39" s="64"/>
      <c r="B39" s="65"/>
      <c r="C39" s="65"/>
      <c r="D39" s="66"/>
      <c r="F39" s="67"/>
      <c r="G39" s="67"/>
    </row>
    <row r="40" spans="1:7">
      <c r="A40" s="64"/>
      <c r="B40" s="65"/>
      <c r="C40" s="65"/>
      <c r="D40" s="66"/>
      <c r="F40" s="67"/>
      <c r="G40" s="67"/>
    </row>
    <row r="41" spans="1:7">
      <c r="A41" s="64"/>
      <c r="B41" s="65"/>
      <c r="C41" s="65"/>
      <c r="D41" s="66"/>
      <c r="F41" s="67"/>
      <c r="G41" s="67"/>
    </row>
    <row r="42" spans="1:7">
      <c r="A42" s="64"/>
      <c r="B42" s="65"/>
      <c r="C42" s="65"/>
      <c r="D42" s="66"/>
      <c r="F42" s="67"/>
      <c r="G42" s="67"/>
    </row>
    <row r="43" spans="1:7">
      <c r="A43" s="64"/>
      <c r="B43" s="65"/>
      <c r="C43" s="70"/>
      <c r="F43" s="71"/>
      <c r="G43" s="71"/>
    </row>
    <row r="44" spans="1:7">
      <c r="A44" s="64"/>
      <c r="B44" s="65"/>
      <c r="C44" s="70"/>
    </row>
    <row r="45" spans="1:7">
      <c r="A45" s="64"/>
      <c r="B45" s="65"/>
      <c r="C45" s="70"/>
    </row>
    <row r="46" spans="1:7">
      <c r="A46" s="64"/>
      <c r="B46" s="65"/>
      <c r="C46" s="70"/>
    </row>
    <row r="47" spans="1:7">
      <c r="A47" s="64"/>
      <c r="B47" s="65"/>
      <c r="C47" s="70"/>
    </row>
    <row r="48" spans="1:7">
      <c r="A48" s="64"/>
      <c r="B48" s="65"/>
      <c r="C48" s="70"/>
    </row>
    <row r="49" spans="1:3">
      <c r="A49" s="64"/>
      <c r="B49" s="65"/>
      <c r="C49" s="70"/>
    </row>
    <row r="50" spans="1:3">
      <c r="A50" s="64"/>
      <c r="B50" s="65"/>
      <c r="C50" s="70"/>
    </row>
    <row r="51" spans="1:3">
      <c r="A51" s="64"/>
      <c r="B51" s="65"/>
      <c r="C51" s="70"/>
    </row>
    <row r="52" spans="1:3">
      <c r="A52" s="64"/>
      <c r="B52" s="65"/>
      <c r="C52" s="70"/>
    </row>
    <row r="53" spans="1:3">
      <c r="A53" s="64"/>
      <c r="B53" s="65"/>
      <c r="C53" s="70"/>
    </row>
    <row r="54" spans="1:3">
      <c r="A54" s="64"/>
      <c r="B54" s="65"/>
      <c r="C54" s="70"/>
    </row>
    <row r="55" spans="1:3">
      <c r="A55" s="64"/>
      <c r="B55" s="65"/>
      <c r="C55" s="70"/>
    </row>
    <row r="56" spans="1:3">
      <c r="A56" s="64"/>
      <c r="B56" s="65"/>
      <c r="C56" s="70"/>
    </row>
    <row r="57" spans="1:3">
      <c r="A57" s="64"/>
      <c r="B57" s="65"/>
      <c r="C57" s="70"/>
    </row>
    <row r="58" spans="1:3">
      <c r="A58" s="64"/>
      <c r="B58" s="65"/>
      <c r="C58" s="70"/>
    </row>
    <row r="59" spans="1:3">
      <c r="A59" s="64"/>
      <c r="B59" s="65"/>
      <c r="C59" s="70"/>
    </row>
    <row r="60" spans="1:3">
      <c r="A60" s="64"/>
      <c r="B60" s="65"/>
      <c r="C60" s="70"/>
    </row>
    <row r="61" spans="1:3">
      <c r="A61" s="64"/>
      <c r="B61" s="65"/>
      <c r="C61" s="70"/>
    </row>
    <row r="62" spans="1:3">
      <c r="A62" s="64"/>
      <c r="B62" s="65"/>
      <c r="C62" s="70"/>
    </row>
    <row r="63" spans="1:3">
      <c r="A63" s="64"/>
      <c r="B63" s="65"/>
      <c r="C63" s="70"/>
    </row>
    <row r="64" spans="1:3">
      <c r="A64" s="64"/>
      <c r="B64" s="65"/>
      <c r="C64" s="70"/>
    </row>
    <row r="65" spans="1:3">
      <c r="A65" s="64"/>
      <c r="B65" s="65"/>
      <c r="C65" s="70"/>
    </row>
    <row r="66" spans="1:3">
      <c r="A66" s="64"/>
      <c r="B66" s="65"/>
      <c r="C66" s="70"/>
    </row>
    <row r="67" spans="1:3">
      <c r="A67" s="64"/>
      <c r="B67" s="65"/>
      <c r="C67" s="70"/>
    </row>
  </sheetData>
  <mergeCells count="14">
    <mergeCell ref="P1:P2"/>
    <mergeCell ref="Q1:Q2"/>
    <mergeCell ref="H1:H2"/>
    <mergeCell ref="I1:I2"/>
    <mergeCell ref="J1:J2"/>
    <mergeCell ref="K1:L1"/>
    <mergeCell ref="M1:N1"/>
    <mergeCell ref="O1:O2"/>
    <mergeCell ref="G1:G2"/>
    <mergeCell ref="A1:A2"/>
    <mergeCell ref="B1:B2"/>
    <mergeCell ref="D1:D2"/>
    <mergeCell ref="E1:E2"/>
    <mergeCell ref="F1:F2"/>
  </mergeCells>
  <dataValidations count="4">
    <dataValidation type="list" allowBlank="1" showInputMessage="1" showErrorMessage="1" sqref="WBT983046:WBT983047 VRX983046:VRX983047 VIB983046:VIB983047 UYF983046:UYF983047 UOJ983046:UOJ983047 UEN983046:UEN983047 TUR983046:TUR983047 TKV983046:TKV983047 TAZ983046:TAZ983047 SRD983046:SRD983047 SHH983046:SHH983047 RXL983046:RXL983047 RNP983046:RNP983047 RDT983046:RDT983047 QTX983046:QTX983047 QKB983046:QKB983047 QAF983046:QAF983047 PQJ983046:PQJ983047 PGN983046:PGN983047 OWR983046:OWR983047 OMV983046:OMV983047 OCZ983046:OCZ983047 NTD983046:NTD983047 NJH983046:NJH983047 MZL983046:MZL983047 MPP983046:MPP983047 MFT983046:MFT983047 LVX983046:LVX983047 LMB983046:LMB983047 LCF983046:LCF983047 KSJ983046:KSJ983047 KIN983046:KIN983047 JYR983046:JYR983047 JOV983046:JOV983047 JEZ983046:JEZ983047 IVD983046:IVD983047 ILH983046:ILH983047 IBL983046:IBL983047 HRP983046:HRP983047 HHT983046:HHT983047 GXX983046:GXX983047 GOB983046:GOB983047 GEF983046:GEF983047 FUJ983046:FUJ983047 FKN983046:FKN983047 FAR983046:FAR983047 EQV983046:EQV983047 EGZ983046:EGZ983047 DXD983046:DXD983047 DNH983046:DNH983047 DDL983046:DDL983047 CTP983046:CTP983047 CJT983046:CJT983047 BZX983046:BZX983047 BQB983046:BQB983047 BGF983046:BGF983047 AWJ983046:AWJ983047 AMN983046:AMN983047 ACR983046:ACR983047 SV983046:SV983047 IZ983046:IZ983047 D983046:D983047 WVL917510:WVL917511 WLP917510:WLP917511 WBT917510:WBT917511 VRX917510:VRX917511 VIB917510:VIB917511 UYF917510:UYF917511 UOJ917510:UOJ917511 UEN917510:UEN917511 TUR917510:TUR917511 TKV917510:TKV917511 TAZ917510:TAZ917511 SRD917510:SRD917511 SHH917510:SHH917511 RXL917510:RXL917511 RNP917510:RNP917511 RDT917510:RDT917511 QTX917510:QTX917511 QKB917510:QKB917511 QAF917510:QAF917511 PQJ917510:PQJ917511 PGN917510:PGN917511 OWR917510:OWR917511 OMV917510:OMV917511 OCZ917510:OCZ917511 NTD917510:NTD917511 NJH917510:NJH917511 MZL917510:MZL917511 MPP917510:MPP917511 MFT917510:MFT917511 LVX917510:LVX917511 LMB917510:LMB917511 LCF917510:LCF917511 KSJ917510:KSJ917511 KIN917510:KIN917511 JYR917510:JYR917511 JOV917510:JOV917511 JEZ917510:JEZ917511 IVD917510:IVD917511 ILH917510:ILH917511 IBL917510:IBL917511 HRP917510:HRP917511 HHT917510:HHT917511 GXX917510:GXX917511 GOB917510:GOB917511 GEF917510:GEF917511 FUJ917510:FUJ917511 FKN917510:FKN917511 FAR917510:FAR917511 EQV917510:EQV917511 EGZ917510:EGZ917511 DXD917510:DXD917511 DNH917510:DNH917511 DDL917510:DDL917511 CTP917510:CTP917511 CJT917510:CJT917511 BZX917510:BZX917511 BQB917510:BQB917511 BGF917510:BGF917511 AWJ917510:AWJ917511 AMN917510:AMN917511 ACR917510:ACR917511 SV917510:SV917511 IZ917510:IZ917511 D917510:D917511 WVL851974:WVL851975 WLP851974:WLP851975 WBT851974:WBT851975 VRX851974:VRX851975 VIB851974:VIB851975 UYF851974:UYF851975 UOJ851974:UOJ851975 UEN851974:UEN851975 TUR851974:TUR851975 TKV851974:TKV851975 TAZ851974:TAZ851975 SRD851974:SRD851975 SHH851974:SHH851975 RXL851974:RXL851975 RNP851974:RNP851975 RDT851974:RDT851975 QTX851974:QTX851975 QKB851974:QKB851975 QAF851974:QAF851975 PQJ851974:PQJ851975 PGN851974:PGN851975 OWR851974:OWR851975 OMV851974:OMV851975 OCZ851974:OCZ851975 NTD851974:NTD851975 NJH851974:NJH851975 MZL851974:MZL851975 MPP851974:MPP851975 MFT851974:MFT851975 LVX851974:LVX851975 LMB851974:LMB851975 LCF851974:LCF851975 KSJ851974:KSJ851975 KIN851974:KIN851975 JYR851974:JYR851975 JOV851974:JOV851975 JEZ851974:JEZ851975 IVD851974:IVD851975 ILH851974:ILH851975 IBL851974:IBL851975 HRP851974:HRP851975 HHT851974:HHT851975 GXX851974:GXX851975 GOB851974:GOB851975 GEF851974:GEF851975 FUJ851974:FUJ851975 FKN851974:FKN851975 FAR851974:FAR851975 EQV851974:EQV851975 EGZ851974:EGZ851975 DXD851974:DXD851975 DNH851974:DNH851975 DDL851974:DDL851975 CTP851974:CTP851975 CJT851974:CJT851975 BZX851974:BZX851975 BQB851974:BQB851975 BGF851974:BGF851975 AWJ851974:AWJ851975 AMN851974:AMN851975 ACR851974:ACR851975 SV851974:SV851975 IZ851974:IZ851975 D851974:D851975 WVL786438:WVL786439 WLP786438:WLP786439 WBT786438:WBT786439 VRX786438:VRX786439 VIB786438:VIB786439 UYF786438:UYF786439 UOJ786438:UOJ786439 UEN786438:UEN786439 TUR786438:TUR786439 TKV786438:TKV786439 TAZ786438:TAZ786439 SRD786438:SRD786439 SHH786438:SHH786439 RXL786438:RXL786439 RNP786438:RNP786439 RDT786438:RDT786439 QTX786438:QTX786439 QKB786438:QKB786439 QAF786438:QAF786439 PQJ786438:PQJ786439 PGN786438:PGN786439 OWR786438:OWR786439 OMV786438:OMV786439 OCZ786438:OCZ786439 NTD786438:NTD786439 NJH786438:NJH786439 MZL786438:MZL786439 MPP786438:MPP786439 MFT786438:MFT786439 LVX786438:LVX786439 LMB786438:LMB786439 LCF786438:LCF786439 KSJ786438:KSJ786439 KIN786438:KIN786439 JYR786438:JYR786439 JOV786438:JOV786439 JEZ786438:JEZ786439 IVD786438:IVD786439 ILH786438:ILH786439 IBL786438:IBL786439 HRP786438:HRP786439 HHT786438:HHT786439 GXX786438:GXX786439 GOB786438:GOB786439 GEF786438:GEF786439 FUJ786438:FUJ786439 FKN786438:FKN786439 FAR786438:FAR786439 EQV786438:EQV786439 EGZ786438:EGZ786439 DXD786438:DXD786439 DNH786438:DNH786439 DDL786438:DDL786439 CTP786438:CTP786439 CJT786438:CJT786439 BZX786438:BZX786439 BQB786438:BQB786439 BGF786438:BGF786439 AWJ786438:AWJ786439 AMN786438:AMN786439 ACR786438:ACR786439 SV786438:SV786439 IZ786438:IZ786439 D786438:D786439 WVL720902:WVL720903 WLP720902:WLP720903 WBT720902:WBT720903 VRX720902:VRX720903 VIB720902:VIB720903 UYF720902:UYF720903 UOJ720902:UOJ720903 UEN720902:UEN720903 TUR720902:TUR720903 TKV720902:TKV720903 TAZ720902:TAZ720903 SRD720902:SRD720903 SHH720902:SHH720903 RXL720902:RXL720903 RNP720902:RNP720903 RDT720902:RDT720903 QTX720902:QTX720903 QKB720902:QKB720903 QAF720902:QAF720903 PQJ720902:PQJ720903 PGN720902:PGN720903 OWR720902:OWR720903 OMV720902:OMV720903 OCZ720902:OCZ720903 NTD720902:NTD720903 NJH720902:NJH720903 MZL720902:MZL720903 MPP720902:MPP720903 MFT720902:MFT720903 LVX720902:LVX720903 LMB720902:LMB720903 LCF720902:LCF720903 KSJ720902:KSJ720903 KIN720902:KIN720903 JYR720902:JYR720903 JOV720902:JOV720903 JEZ720902:JEZ720903 IVD720902:IVD720903 ILH720902:ILH720903 IBL720902:IBL720903 HRP720902:HRP720903 HHT720902:HHT720903 GXX720902:GXX720903 GOB720902:GOB720903 GEF720902:GEF720903 FUJ720902:FUJ720903 FKN720902:FKN720903 FAR720902:FAR720903 EQV720902:EQV720903 EGZ720902:EGZ720903 DXD720902:DXD720903 DNH720902:DNH720903 DDL720902:DDL720903 CTP720902:CTP720903 CJT720902:CJT720903 BZX720902:BZX720903 BQB720902:BQB720903 BGF720902:BGF720903 AWJ720902:AWJ720903 AMN720902:AMN720903 ACR720902:ACR720903 SV720902:SV720903 IZ720902:IZ720903 D720902:D720903 WVL655366:WVL655367 WLP655366:WLP655367 WBT655366:WBT655367 VRX655366:VRX655367 VIB655366:VIB655367 UYF655366:UYF655367 UOJ655366:UOJ655367 UEN655366:UEN655367 TUR655366:TUR655367 TKV655366:TKV655367 TAZ655366:TAZ655367 SRD655366:SRD655367 SHH655366:SHH655367 RXL655366:RXL655367 RNP655366:RNP655367 RDT655366:RDT655367 QTX655366:QTX655367 QKB655366:QKB655367 QAF655366:QAF655367 PQJ655366:PQJ655367 PGN655366:PGN655367 OWR655366:OWR655367 OMV655366:OMV655367 OCZ655366:OCZ655367 NTD655366:NTD655367 NJH655366:NJH655367 MZL655366:MZL655367 MPP655366:MPP655367 MFT655366:MFT655367 LVX655366:LVX655367 LMB655366:LMB655367 LCF655366:LCF655367 KSJ655366:KSJ655367 KIN655366:KIN655367 JYR655366:JYR655367 JOV655366:JOV655367 JEZ655366:JEZ655367 IVD655366:IVD655367 ILH655366:ILH655367 IBL655366:IBL655367 HRP655366:HRP655367 HHT655366:HHT655367 GXX655366:GXX655367 GOB655366:GOB655367 GEF655366:GEF655367 FUJ655366:FUJ655367 FKN655366:FKN655367 FAR655366:FAR655367 EQV655366:EQV655367 EGZ655366:EGZ655367 DXD655366:DXD655367 DNH655366:DNH655367 DDL655366:DDL655367 CTP655366:CTP655367 CJT655366:CJT655367 BZX655366:BZX655367 BQB655366:BQB655367 BGF655366:BGF655367 AWJ655366:AWJ655367 AMN655366:AMN655367 ACR655366:ACR655367 SV655366:SV655367 IZ655366:IZ655367 D655366:D655367 WVL589830:WVL589831 WLP589830:WLP589831 WBT589830:WBT589831 VRX589830:VRX589831 VIB589830:VIB589831 UYF589830:UYF589831 UOJ589830:UOJ589831 UEN589830:UEN589831 TUR589830:TUR589831 TKV589830:TKV589831 TAZ589830:TAZ589831 SRD589830:SRD589831 SHH589830:SHH589831 RXL589830:RXL589831 RNP589830:RNP589831 RDT589830:RDT589831 QTX589830:QTX589831 QKB589830:QKB589831 QAF589830:QAF589831 PQJ589830:PQJ589831 PGN589830:PGN589831 OWR589830:OWR589831 OMV589830:OMV589831 OCZ589830:OCZ589831 NTD589830:NTD589831 NJH589830:NJH589831 MZL589830:MZL589831 MPP589830:MPP589831 MFT589830:MFT589831 LVX589830:LVX589831 LMB589830:LMB589831 LCF589830:LCF589831 KSJ589830:KSJ589831 KIN589830:KIN589831 JYR589830:JYR589831 JOV589830:JOV589831 JEZ589830:JEZ589831 IVD589830:IVD589831 ILH589830:ILH589831 IBL589830:IBL589831 HRP589830:HRP589831 HHT589830:HHT589831 GXX589830:GXX589831 GOB589830:GOB589831 GEF589830:GEF589831 FUJ589830:FUJ589831 FKN589830:FKN589831 FAR589830:FAR589831 EQV589830:EQV589831 EGZ589830:EGZ589831 DXD589830:DXD589831 DNH589830:DNH589831 DDL589830:DDL589831 CTP589830:CTP589831 CJT589830:CJT589831 BZX589830:BZX589831 BQB589830:BQB589831 BGF589830:BGF589831 AWJ589830:AWJ589831 AMN589830:AMN589831 ACR589830:ACR589831 SV589830:SV589831 IZ589830:IZ589831 D589830:D589831 WVL524294:WVL524295 WLP524294:WLP524295 WBT524294:WBT524295 VRX524294:VRX524295 VIB524294:VIB524295 UYF524294:UYF524295 UOJ524294:UOJ524295 UEN524294:UEN524295 TUR524294:TUR524295 TKV524294:TKV524295 TAZ524294:TAZ524295 SRD524294:SRD524295 SHH524294:SHH524295 RXL524294:RXL524295 RNP524294:RNP524295 RDT524294:RDT524295 QTX524294:QTX524295 QKB524294:QKB524295 QAF524294:QAF524295 PQJ524294:PQJ524295 PGN524294:PGN524295 OWR524294:OWR524295 OMV524294:OMV524295 OCZ524294:OCZ524295 NTD524294:NTD524295 NJH524294:NJH524295 MZL524294:MZL524295 MPP524294:MPP524295 MFT524294:MFT524295 LVX524294:LVX524295 LMB524294:LMB524295 LCF524294:LCF524295 KSJ524294:KSJ524295 KIN524294:KIN524295 JYR524294:JYR524295 JOV524294:JOV524295 JEZ524294:JEZ524295 IVD524294:IVD524295 ILH524294:ILH524295 IBL524294:IBL524295 HRP524294:HRP524295 HHT524294:HHT524295 GXX524294:GXX524295 GOB524294:GOB524295 GEF524294:GEF524295 FUJ524294:FUJ524295 FKN524294:FKN524295 FAR524294:FAR524295 EQV524294:EQV524295 EGZ524294:EGZ524295 DXD524294:DXD524295 DNH524294:DNH524295 DDL524294:DDL524295 CTP524294:CTP524295 CJT524294:CJT524295 BZX524294:BZX524295 BQB524294:BQB524295 BGF524294:BGF524295 AWJ524294:AWJ524295 AMN524294:AMN524295 ACR524294:ACR524295 SV524294:SV524295 IZ524294:IZ524295 D524294:D524295 WVL458758:WVL458759 WLP458758:WLP458759 WBT458758:WBT458759 VRX458758:VRX458759 VIB458758:VIB458759 UYF458758:UYF458759 UOJ458758:UOJ458759 UEN458758:UEN458759 TUR458758:TUR458759 TKV458758:TKV458759 TAZ458758:TAZ458759 SRD458758:SRD458759 SHH458758:SHH458759 RXL458758:RXL458759 RNP458758:RNP458759 RDT458758:RDT458759 QTX458758:QTX458759 QKB458758:QKB458759 QAF458758:QAF458759 PQJ458758:PQJ458759 PGN458758:PGN458759 OWR458758:OWR458759 OMV458758:OMV458759 OCZ458758:OCZ458759 NTD458758:NTD458759 NJH458758:NJH458759 MZL458758:MZL458759 MPP458758:MPP458759 MFT458758:MFT458759 LVX458758:LVX458759 LMB458758:LMB458759 LCF458758:LCF458759 KSJ458758:KSJ458759 KIN458758:KIN458759 JYR458758:JYR458759 JOV458758:JOV458759 JEZ458758:JEZ458759 IVD458758:IVD458759 ILH458758:ILH458759 IBL458758:IBL458759 HRP458758:HRP458759 HHT458758:HHT458759 GXX458758:GXX458759 GOB458758:GOB458759 GEF458758:GEF458759 FUJ458758:FUJ458759 FKN458758:FKN458759 FAR458758:FAR458759 EQV458758:EQV458759 EGZ458758:EGZ458759 DXD458758:DXD458759 DNH458758:DNH458759 DDL458758:DDL458759 CTP458758:CTP458759 CJT458758:CJT458759 BZX458758:BZX458759 BQB458758:BQB458759 BGF458758:BGF458759 AWJ458758:AWJ458759 AMN458758:AMN458759 ACR458758:ACR458759 SV458758:SV458759 IZ458758:IZ458759 D458758:D458759 WVL393222:WVL393223 WLP393222:WLP393223 WBT393222:WBT393223 VRX393222:VRX393223 VIB393222:VIB393223 UYF393222:UYF393223 UOJ393222:UOJ393223 UEN393222:UEN393223 TUR393222:TUR393223 TKV393222:TKV393223 TAZ393222:TAZ393223 SRD393222:SRD393223 SHH393222:SHH393223 RXL393222:RXL393223 RNP393222:RNP393223 RDT393222:RDT393223 QTX393222:QTX393223 QKB393222:QKB393223 QAF393222:QAF393223 PQJ393222:PQJ393223 PGN393222:PGN393223 OWR393222:OWR393223 OMV393222:OMV393223 OCZ393222:OCZ393223 NTD393222:NTD393223 NJH393222:NJH393223 MZL393222:MZL393223 MPP393222:MPP393223 MFT393222:MFT393223 LVX393222:LVX393223 LMB393222:LMB393223 LCF393222:LCF393223 KSJ393222:KSJ393223 KIN393222:KIN393223 JYR393222:JYR393223 JOV393222:JOV393223 JEZ393222:JEZ393223 IVD393222:IVD393223 ILH393222:ILH393223 IBL393222:IBL393223 HRP393222:HRP393223 HHT393222:HHT393223 GXX393222:GXX393223 GOB393222:GOB393223 GEF393222:GEF393223 FUJ393222:FUJ393223 FKN393222:FKN393223 FAR393222:FAR393223 EQV393222:EQV393223 EGZ393222:EGZ393223 DXD393222:DXD393223 DNH393222:DNH393223 DDL393222:DDL393223 CTP393222:CTP393223 CJT393222:CJT393223 BZX393222:BZX393223 BQB393222:BQB393223 BGF393222:BGF393223 AWJ393222:AWJ393223 AMN393222:AMN393223 ACR393222:ACR393223 SV393222:SV393223 IZ393222:IZ393223 D393222:D393223 WVL327686:WVL327687 WLP327686:WLP327687 WBT327686:WBT327687 VRX327686:VRX327687 VIB327686:VIB327687 UYF327686:UYF327687 UOJ327686:UOJ327687 UEN327686:UEN327687 TUR327686:TUR327687 TKV327686:TKV327687 TAZ327686:TAZ327687 SRD327686:SRD327687 SHH327686:SHH327687 RXL327686:RXL327687 RNP327686:RNP327687 RDT327686:RDT327687 QTX327686:QTX327687 QKB327686:QKB327687 QAF327686:QAF327687 PQJ327686:PQJ327687 PGN327686:PGN327687 OWR327686:OWR327687 OMV327686:OMV327687 OCZ327686:OCZ327687 NTD327686:NTD327687 NJH327686:NJH327687 MZL327686:MZL327687 MPP327686:MPP327687 MFT327686:MFT327687 LVX327686:LVX327687 LMB327686:LMB327687 LCF327686:LCF327687 KSJ327686:KSJ327687 KIN327686:KIN327687 JYR327686:JYR327687 JOV327686:JOV327687 JEZ327686:JEZ327687 IVD327686:IVD327687 ILH327686:ILH327687 IBL327686:IBL327687 HRP327686:HRP327687 HHT327686:HHT327687 GXX327686:GXX327687 GOB327686:GOB327687 GEF327686:GEF327687 FUJ327686:FUJ327687 FKN327686:FKN327687 FAR327686:FAR327687 EQV327686:EQV327687 EGZ327686:EGZ327687 DXD327686:DXD327687 DNH327686:DNH327687 DDL327686:DDL327687 CTP327686:CTP327687 CJT327686:CJT327687 BZX327686:BZX327687 BQB327686:BQB327687 BGF327686:BGF327687 AWJ327686:AWJ327687 AMN327686:AMN327687 ACR327686:ACR327687 SV327686:SV327687 IZ327686:IZ327687 D327686:D327687 WVL262150:WVL262151 WLP262150:WLP262151 WBT262150:WBT262151 VRX262150:VRX262151 VIB262150:VIB262151 UYF262150:UYF262151 UOJ262150:UOJ262151 UEN262150:UEN262151 TUR262150:TUR262151 TKV262150:TKV262151 TAZ262150:TAZ262151 SRD262150:SRD262151 SHH262150:SHH262151 RXL262150:RXL262151 RNP262150:RNP262151 RDT262150:RDT262151 QTX262150:QTX262151 QKB262150:QKB262151 QAF262150:QAF262151 PQJ262150:PQJ262151 PGN262150:PGN262151 OWR262150:OWR262151 OMV262150:OMV262151 OCZ262150:OCZ262151 NTD262150:NTD262151 NJH262150:NJH262151 MZL262150:MZL262151 MPP262150:MPP262151 MFT262150:MFT262151 LVX262150:LVX262151 LMB262150:LMB262151 LCF262150:LCF262151 KSJ262150:KSJ262151 KIN262150:KIN262151 JYR262150:JYR262151 JOV262150:JOV262151 JEZ262150:JEZ262151 IVD262150:IVD262151 ILH262150:ILH262151 IBL262150:IBL262151 HRP262150:HRP262151 HHT262150:HHT262151 GXX262150:GXX262151 GOB262150:GOB262151 GEF262150:GEF262151 FUJ262150:FUJ262151 FKN262150:FKN262151 FAR262150:FAR262151 EQV262150:EQV262151 EGZ262150:EGZ262151 DXD262150:DXD262151 DNH262150:DNH262151 DDL262150:DDL262151 CTP262150:CTP262151 CJT262150:CJT262151 BZX262150:BZX262151 BQB262150:BQB262151 BGF262150:BGF262151 AWJ262150:AWJ262151 AMN262150:AMN262151 ACR262150:ACR262151 SV262150:SV262151 IZ262150:IZ262151 D262150:D262151 WVL196614:WVL196615 WLP196614:WLP196615 WBT196614:WBT196615 VRX196614:VRX196615 VIB196614:VIB196615 UYF196614:UYF196615 UOJ196614:UOJ196615 UEN196614:UEN196615 TUR196614:TUR196615 TKV196614:TKV196615 TAZ196614:TAZ196615 SRD196614:SRD196615 SHH196614:SHH196615 RXL196614:RXL196615 RNP196614:RNP196615 RDT196614:RDT196615 QTX196614:QTX196615 QKB196614:QKB196615 QAF196614:QAF196615 PQJ196614:PQJ196615 PGN196614:PGN196615 OWR196614:OWR196615 OMV196614:OMV196615 OCZ196614:OCZ196615 NTD196614:NTD196615 NJH196614:NJH196615 MZL196614:MZL196615 MPP196614:MPP196615 MFT196614:MFT196615 LVX196614:LVX196615 LMB196614:LMB196615 LCF196614:LCF196615 KSJ196614:KSJ196615 KIN196614:KIN196615 JYR196614:JYR196615 JOV196614:JOV196615 JEZ196614:JEZ196615 IVD196614:IVD196615 ILH196614:ILH196615 IBL196614:IBL196615 HRP196614:HRP196615 HHT196614:HHT196615 GXX196614:GXX196615 GOB196614:GOB196615 GEF196614:GEF196615 FUJ196614:FUJ196615 FKN196614:FKN196615 FAR196614:FAR196615 EQV196614:EQV196615 EGZ196614:EGZ196615 DXD196614:DXD196615 DNH196614:DNH196615 DDL196614:DDL196615 CTP196614:CTP196615 CJT196614:CJT196615 BZX196614:BZX196615 BQB196614:BQB196615 BGF196614:BGF196615 AWJ196614:AWJ196615 AMN196614:AMN196615 ACR196614:ACR196615 SV196614:SV196615 IZ196614:IZ196615 D196614:D196615 WVL131078:WVL131079 WLP131078:WLP131079 WBT131078:WBT131079 VRX131078:VRX131079 VIB131078:VIB131079 UYF131078:UYF131079 UOJ131078:UOJ131079 UEN131078:UEN131079 TUR131078:TUR131079 TKV131078:TKV131079 TAZ131078:TAZ131079 SRD131078:SRD131079 SHH131078:SHH131079 RXL131078:RXL131079 RNP131078:RNP131079 RDT131078:RDT131079 QTX131078:QTX131079 QKB131078:QKB131079 QAF131078:QAF131079 PQJ131078:PQJ131079 PGN131078:PGN131079 OWR131078:OWR131079 OMV131078:OMV131079 OCZ131078:OCZ131079 NTD131078:NTD131079 NJH131078:NJH131079 MZL131078:MZL131079 MPP131078:MPP131079 MFT131078:MFT131079 LVX131078:LVX131079 LMB131078:LMB131079 LCF131078:LCF131079 KSJ131078:KSJ131079 KIN131078:KIN131079 JYR131078:JYR131079 JOV131078:JOV131079 JEZ131078:JEZ131079 IVD131078:IVD131079 ILH131078:ILH131079 IBL131078:IBL131079 HRP131078:HRP131079 HHT131078:HHT131079 GXX131078:GXX131079 GOB131078:GOB131079 GEF131078:GEF131079 FUJ131078:FUJ131079 FKN131078:FKN131079 FAR131078:FAR131079 EQV131078:EQV131079 EGZ131078:EGZ131079 DXD131078:DXD131079 DNH131078:DNH131079 DDL131078:DDL131079 CTP131078:CTP131079 CJT131078:CJT131079 BZX131078:BZX131079 BQB131078:BQB131079 BGF131078:BGF131079 AWJ131078:AWJ131079 AMN131078:AMN131079 ACR131078:ACR131079 SV131078:SV131079 IZ131078:IZ131079 D131078:D131079 WVL65542:WVL65543 WLP65542:WLP65543 WBT65542:WBT65543 VRX65542:VRX65543 VIB65542:VIB65543 UYF65542:UYF65543 UOJ65542:UOJ65543 UEN65542:UEN65543 TUR65542:TUR65543 TKV65542:TKV65543 TAZ65542:TAZ65543 SRD65542:SRD65543 SHH65542:SHH65543 RXL65542:RXL65543 RNP65542:RNP65543 RDT65542:RDT65543 QTX65542:QTX65543 QKB65542:QKB65543 QAF65542:QAF65543 PQJ65542:PQJ65543 PGN65542:PGN65543 OWR65542:OWR65543 OMV65542:OMV65543 OCZ65542:OCZ65543 NTD65542:NTD65543 NJH65542:NJH65543 MZL65542:MZL65543 MPP65542:MPP65543 MFT65542:MFT65543 LVX65542:LVX65543 LMB65542:LMB65543 LCF65542:LCF65543 KSJ65542:KSJ65543 KIN65542:KIN65543 JYR65542:JYR65543 JOV65542:JOV65543 JEZ65542:JEZ65543 IVD65542:IVD65543 ILH65542:ILH65543 IBL65542:IBL65543 HRP65542:HRP65543 HHT65542:HHT65543 GXX65542:GXX65543 GOB65542:GOB65543 GEF65542:GEF65543 FUJ65542:FUJ65543 FKN65542:FKN65543 FAR65542:FAR65543 EQV65542:EQV65543 EGZ65542:EGZ65543 DXD65542:DXD65543 DNH65542:DNH65543 DDL65542:DDL65543 CTP65542:CTP65543 CJT65542:CJT65543 BZX65542:BZX65543 BQB65542:BQB65543 BGF65542:BGF65543 AWJ65542:AWJ65543 AMN65542:AMN65543 ACR65542:ACR65543 SV65542:SV65543 IZ65542:IZ65543 D65542:D65543 WVL6:WVL7 WLP6:WLP7 WBT6:WBT7 VRX6:VRX7 VIB6:VIB7 UYF6:UYF7 UOJ6:UOJ7 UEN6:UEN7 TUR6:TUR7 TKV6:TKV7 TAZ6:TAZ7 SRD6:SRD7 SHH6:SHH7 RXL6:RXL7 RNP6:RNP7 RDT6:RDT7 QTX6:QTX7 QKB6:QKB7 QAF6:QAF7 PQJ6:PQJ7 PGN6:PGN7 OWR6:OWR7 OMV6:OMV7 OCZ6:OCZ7 NTD6:NTD7 NJH6:NJH7 MZL6:MZL7 MPP6:MPP7 MFT6:MFT7 LVX6:LVX7 LMB6:LMB7 LCF6:LCF7 KSJ6:KSJ7 KIN6:KIN7 JYR6:JYR7 JOV6:JOV7 JEZ6:JEZ7 IVD6:IVD7 ILH6:ILH7 IBL6:IBL7 HRP6:HRP7 HHT6:HHT7 GXX6:GXX7 GOB6:GOB7 GEF6:GEF7 FUJ6:FUJ7 FKN6:FKN7 FAR6:FAR7 EQV6:EQV7 EGZ6:EGZ7 DXD6:DXD7 DNH6:DNH7 DDL6:DDL7 CTP6:CTP7 CJT6:CJT7 BZX6:BZX7 BQB6:BQB7 BGF6:BGF7 AWJ6:AWJ7 AMN6:AMN7 ACR6:ACR7 SV6:SV7 IZ6:IZ7 WVL983046:WVL983047 WVL983050:WVL983051 WLP983050:WLP983051 WBT983050:WBT983051 VRX983050:VRX983051 VIB983050:VIB983051 UYF983050:UYF983051 UOJ983050:UOJ983051 UEN983050:UEN983051 TUR983050:TUR983051 TKV983050:TKV983051 TAZ983050:TAZ983051 SRD983050:SRD983051 SHH983050:SHH983051 RXL983050:RXL983051 RNP983050:RNP983051 RDT983050:RDT983051 QTX983050:QTX983051 QKB983050:QKB983051 QAF983050:QAF983051 PQJ983050:PQJ983051 PGN983050:PGN983051 OWR983050:OWR983051 OMV983050:OMV983051 OCZ983050:OCZ983051 NTD983050:NTD983051 NJH983050:NJH983051 MZL983050:MZL983051 MPP983050:MPP983051 MFT983050:MFT983051 LVX983050:LVX983051 LMB983050:LMB983051 LCF983050:LCF983051 KSJ983050:KSJ983051 KIN983050:KIN983051 JYR983050:JYR983051 JOV983050:JOV983051 JEZ983050:JEZ983051 IVD983050:IVD983051 ILH983050:ILH983051 IBL983050:IBL983051 HRP983050:HRP983051 HHT983050:HHT983051 GXX983050:GXX983051 GOB983050:GOB983051 GEF983050:GEF983051 FUJ983050:FUJ983051 FKN983050:FKN983051 FAR983050:FAR983051 EQV983050:EQV983051 EGZ983050:EGZ983051 DXD983050:DXD983051 DNH983050:DNH983051 DDL983050:DDL983051 CTP983050:CTP983051 CJT983050:CJT983051 BZX983050:BZX983051 BQB983050:BQB983051 BGF983050:BGF983051 AWJ983050:AWJ983051 AMN983050:AMN983051 ACR983050:ACR983051 SV983050:SV983051 IZ983050:IZ983051 D983050:D983051 WVL917514:WVL917515 WLP917514:WLP917515 WBT917514:WBT917515 VRX917514:VRX917515 VIB917514:VIB917515 UYF917514:UYF917515 UOJ917514:UOJ917515 UEN917514:UEN917515 TUR917514:TUR917515 TKV917514:TKV917515 TAZ917514:TAZ917515 SRD917514:SRD917515 SHH917514:SHH917515 RXL917514:RXL917515 RNP917514:RNP917515 RDT917514:RDT917515 QTX917514:QTX917515 QKB917514:QKB917515 QAF917514:QAF917515 PQJ917514:PQJ917515 PGN917514:PGN917515 OWR917514:OWR917515 OMV917514:OMV917515 OCZ917514:OCZ917515 NTD917514:NTD917515 NJH917514:NJH917515 MZL917514:MZL917515 MPP917514:MPP917515 MFT917514:MFT917515 LVX917514:LVX917515 LMB917514:LMB917515 LCF917514:LCF917515 KSJ917514:KSJ917515 KIN917514:KIN917515 JYR917514:JYR917515 JOV917514:JOV917515 JEZ917514:JEZ917515 IVD917514:IVD917515 ILH917514:ILH917515 IBL917514:IBL917515 HRP917514:HRP917515 HHT917514:HHT917515 GXX917514:GXX917515 GOB917514:GOB917515 GEF917514:GEF917515 FUJ917514:FUJ917515 FKN917514:FKN917515 FAR917514:FAR917515 EQV917514:EQV917515 EGZ917514:EGZ917515 DXD917514:DXD917515 DNH917514:DNH917515 DDL917514:DDL917515 CTP917514:CTP917515 CJT917514:CJT917515 BZX917514:BZX917515 BQB917514:BQB917515 BGF917514:BGF917515 AWJ917514:AWJ917515 AMN917514:AMN917515 ACR917514:ACR917515 SV917514:SV917515 IZ917514:IZ917515 D917514:D917515 WVL851978:WVL851979 WLP851978:WLP851979 WBT851978:WBT851979 VRX851978:VRX851979 VIB851978:VIB851979 UYF851978:UYF851979 UOJ851978:UOJ851979 UEN851978:UEN851979 TUR851978:TUR851979 TKV851978:TKV851979 TAZ851978:TAZ851979 SRD851978:SRD851979 SHH851978:SHH851979 RXL851978:RXL851979 RNP851978:RNP851979 RDT851978:RDT851979 QTX851978:QTX851979 QKB851978:QKB851979 QAF851978:QAF851979 PQJ851978:PQJ851979 PGN851978:PGN851979 OWR851978:OWR851979 OMV851978:OMV851979 OCZ851978:OCZ851979 NTD851978:NTD851979 NJH851978:NJH851979 MZL851978:MZL851979 MPP851978:MPP851979 MFT851978:MFT851979 LVX851978:LVX851979 LMB851978:LMB851979 LCF851978:LCF851979 KSJ851978:KSJ851979 KIN851978:KIN851979 JYR851978:JYR851979 JOV851978:JOV851979 JEZ851978:JEZ851979 IVD851978:IVD851979 ILH851978:ILH851979 IBL851978:IBL851979 HRP851978:HRP851979 HHT851978:HHT851979 GXX851978:GXX851979 GOB851978:GOB851979 GEF851978:GEF851979 FUJ851978:FUJ851979 FKN851978:FKN851979 FAR851978:FAR851979 EQV851978:EQV851979 EGZ851978:EGZ851979 DXD851978:DXD851979 DNH851978:DNH851979 DDL851978:DDL851979 CTP851978:CTP851979 CJT851978:CJT851979 BZX851978:BZX851979 BQB851978:BQB851979 BGF851978:BGF851979 AWJ851978:AWJ851979 AMN851978:AMN851979 ACR851978:ACR851979 SV851978:SV851979 IZ851978:IZ851979 D851978:D851979 WVL786442:WVL786443 WLP786442:WLP786443 WBT786442:WBT786443 VRX786442:VRX786443 VIB786442:VIB786443 UYF786442:UYF786443 UOJ786442:UOJ786443 UEN786442:UEN786443 TUR786442:TUR786443 TKV786442:TKV786443 TAZ786442:TAZ786443 SRD786442:SRD786443 SHH786442:SHH786443 RXL786442:RXL786443 RNP786442:RNP786443 RDT786442:RDT786443 QTX786442:QTX786443 QKB786442:QKB786443 QAF786442:QAF786443 PQJ786442:PQJ786443 PGN786442:PGN786443 OWR786442:OWR786443 OMV786442:OMV786443 OCZ786442:OCZ786443 NTD786442:NTD786443 NJH786442:NJH786443 MZL786442:MZL786443 MPP786442:MPP786443 MFT786442:MFT786443 LVX786442:LVX786443 LMB786442:LMB786443 LCF786442:LCF786443 KSJ786442:KSJ786443 KIN786442:KIN786443 JYR786442:JYR786443 JOV786442:JOV786443 JEZ786442:JEZ786443 IVD786442:IVD786443 ILH786442:ILH786443 IBL786442:IBL786443 HRP786442:HRP786443 HHT786442:HHT786443 GXX786442:GXX786443 GOB786442:GOB786443 GEF786442:GEF786443 FUJ786442:FUJ786443 FKN786442:FKN786443 FAR786442:FAR786443 EQV786442:EQV786443 EGZ786442:EGZ786443 DXD786442:DXD786443 DNH786442:DNH786443 DDL786442:DDL786443 CTP786442:CTP786443 CJT786442:CJT786443 BZX786442:BZX786443 BQB786442:BQB786443 BGF786442:BGF786443 AWJ786442:AWJ786443 AMN786442:AMN786443 ACR786442:ACR786443 SV786442:SV786443 IZ786442:IZ786443 D786442:D786443 WVL720906:WVL720907 WLP720906:WLP720907 WBT720906:WBT720907 VRX720906:VRX720907 VIB720906:VIB720907 UYF720906:UYF720907 UOJ720906:UOJ720907 UEN720906:UEN720907 TUR720906:TUR720907 TKV720906:TKV720907 TAZ720906:TAZ720907 SRD720906:SRD720907 SHH720906:SHH720907 RXL720906:RXL720907 RNP720906:RNP720907 RDT720906:RDT720907 QTX720906:QTX720907 QKB720906:QKB720907 QAF720906:QAF720907 PQJ720906:PQJ720907 PGN720906:PGN720907 OWR720906:OWR720907 OMV720906:OMV720907 OCZ720906:OCZ720907 NTD720906:NTD720907 NJH720906:NJH720907 MZL720906:MZL720907 MPP720906:MPP720907 MFT720906:MFT720907 LVX720906:LVX720907 LMB720906:LMB720907 LCF720906:LCF720907 KSJ720906:KSJ720907 KIN720906:KIN720907 JYR720906:JYR720907 JOV720906:JOV720907 JEZ720906:JEZ720907 IVD720906:IVD720907 ILH720906:ILH720907 IBL720906:IBL720907 HRP720906:HRP720907 HHT720906:HHT720907 GXX720906:GXX720907 GOB720906:GOB720907 GEF720906:GEF720907 FUJ720906:FUJ720907 FKN720906:FKN720907 FAR720906:FAR720907 EQV720906:EQV720907 EGZ720906:EGZ720907 DXD720906:DXD720907 DNH720906:DNH720907 DDL720906:DDL720907 CTP720906:CTP720907 CJT720906:CJT720907 BZX720906:BZX720907 BQB720906:BQB720907 BGF720906:BGF720907 AWJ720906:AWJ720907 AMN720906:AMN720907 ACR720906:ACR720907 SV720906:SV720907 IZ720906:IZ720907 D720906:D720907 WVL655370:WVL655371 WLP655370:WLP655371 WBT655370:WBT655371 VRX655370:VRX655371 VIB655370:VIB655371 UYF655370:UYF655371 UOJ655370:UOJ655371 UEN655370:UEN655371 TUR655370:TUR655371 TKV655370:TKV655371 TAZ655370:TAZ655371 SRD655370:SRD655371 SHH655370:SHH655371 RXL655370:RXL655371 RNP655370:RNP655371 RDT655370:RDT655371 QTX655370:QTX655371 QKB655370:QKB655371 QAF655370:QAF655371 PQJ655370:PQJ655371 PGN655370:PGN655371 OWR655370:OWR655371 OMV655370:OMV655371 OCZ655370:OCZ655371 NTD655370:NTD655371 NJH655370:NJH655371 MZL655370:MZL655371 MPP655370:MPP655371 MFT655370:MFT655371 LVX655370:LVX655371 LMB655370:LMB655371 LCF655370:LCF655371 KSJ655370:KSJ655371 KIN655370:KIN655371 JYR655370:JYR655371 JOV655370:JOV655371 JEZ655370:JEZ655371 IVD655370:IVD655371 ILH655370:ILH655371 IBL655370:IBL655371 HRP655370:HRP655371 HHT655370:HHT655371 GXX655370:GXX655371 GOB655370:GOB655371 GEF655370:GEF655371 FUJ655370:FUJ655371 FKN655370:FKN655371 FAR655370:FAR655371 EQV655370:EQV655371 EGZ655370:EGZ655371 DXD655370:DXD655371 DNH655370:DNH655371 DDL655370:DDL655371 CTP655370:CTP655371 CJT655370:CJT655371 BZX655370:BZX655371 BQB655370:BQB655371 BGF655370:BGF655371 AWJ655370:AWJ655371 AMN655370:AMN655371 ACR655370:ACR655371 SV655370:SV655371 IZ655370:IZ655371 D655370:D655371 WVL589834:WVL589835 WLP589834:WLP589835 WBT589834:WBT589835 VRX589834:VRX589835 VIB589834:VIB589835 UYF589834:UYF589835 UOJ589834:UOJ589835 UEN589834:UEN589835 TUR589834:TUR589835 TKV589834:TKV589835 TAZ589834:TAZ589835 SRD589834:SRD589835 SHH589834:SHH589835 RXL589834:RXL589835 RNP589834:RNP589835 RDT589834:RDT589835 QTX589834:QTX589835 QKB589834:QKB589835 QAF589834:QAF589835 PQJ589834:PQJ589835 PGN589834:PGN589835 OWR589834:OWR589835 OMV589834:OMV589835 OCZ589834:OCZ589835 NTD589834:NTD589835 NJH589834:NJH589835 MZL589834:MZL589835 MPP589834:MPP589835 MFT589834:MFT589835 LVX589834:LVX589835 LMB589834:LMB589835 LCF589834:LCF589835 KSJ589834:KSJ589835 KIN589834:KIN589835 JYR589834:JYR589835 JOV589834:JOV589835 JEZ589834:JEZ589835 IVD589834:IVD589835 ILH589834:ILH589835 IBL589834:IBL589835 HRP589834:HRP589835 HHT589834:HHT589835 GXX589834:GXX589835 GOB589834:GOB589835 GEF589834:GEF589835 FUJ589834:FUJ589835 FKN589834:FKN589835 FAR589834:FAR589835 EQV589834:EQV589835 EGZ589834:EGZ589835 DXD589834:DXD589835 DNH589834:DNH589835 DDL589834:DDL589835 CTP589834:CTP589835 CJT589834:CJT589835 BZX589834:BZX589835 BQB589834:BQB589835 BGF589834:BGF589835 AWJ589834:AWJ589835 AMN589834:AMN589835 ACR589834:ACR589835 SV589834:SV589835 IZ589834:IZ589835 D589834:D589835 WVL524298:WVL524299 WLP524298:WLP524299 WBT524298:WBT524299 VRX524298:VRX524299 VIB524298:VIB524299 UYF524298:UYF524299 UOJ524298:UOJ524299 UEN524298:UEN524299 TUR524298:TUR524299 TKV524298:TKV524299 TAZ524298:TAZ524299 SRD524298:SRD524299 SHH524298:SHH524299 RXL524298:RXL524299 RNP524298:RNP524299 RDT524298:RDT524299 QTX524298:QTX524299 QKB524298:QKB524299 QAF524298:QAF524299 PQJ524298:PQJ524299 PGN524298:PGN524299 OWR524298:OWR524299 OMV524298:OMV524299 OCZ524298:OCZ524299 NTD524298:NTD524299 NJH524298:NJH524299 MZL524298:MZL524299 MPP524298:MPP524299 MFT524298:MFT524299 LVX524298:LVX524299 LMB524298:LMB524299 LCF524298:LCF524299 KSJ524298:KSJ524299 KIN524298:KIN524299 JYR524298:JYR524299 JOV524298:JOV524299 JEZ524298:JEZ524299 IVD524298:IVD524299 ILH524298:ILH524299 IBL524298:IBL524299 HRP524298:HRP524299 HHT524298:HHT524299 GXX524298:GXX524299 GOB524298:GOB524299 GEF524298:GEF524299 FUJ524298:FUJ524299 FKN524298:FKN524299 FAR524298:FAR524299 EQV524298:EQV524299 EGZ524298:EGZ524299 DXD524298:DXD524299 DNH524298:DNH524299 DDL524298:DDL524299 CTP524298:CTP524299 CJT524298:CJT524299 BZX524298:BZX524299 BQB524298:BQB524299 BGF524298:BGF524299 AWJ524298:AWJ524299 AMN524298:AMN524299 ACR524298:ACR524299 SV524298:SV524299 IZ524298:IZ524299 D524298:D524299 WVL458762:WVL458763 WLP458762:WLP458763 WBT458762:WBT458763 VRX458762:VRX458763 VIB458762:VIB458763 UYF458762:UYF458763 UOJ458762:UOJ458763 UEN458762:UEN458763 TUR458762:TUR458763 TKV458762:TKV458763 TAZ458762:TAZ458763 SRD458762:SRD458763 SHH458762:SHH458763 RXL458762:RXL458763 RNP458762:RNP458763 RDT458762:RDT458763 QTX458762:QTX458763 QKB458762:QKB458763 QAF458762:QAF458763 PQJ458762:PQJ458763 PGN458762:PGN458763 OWR458762:OWR458763 OMV458762:OMV458763 OCZ458762:OCZ458763 NTD458762:NTD458763 NJH458762:NJH458763 MZL458762:MZL458763 MPP458762:MPP458763 MFT458762:MFT458763 LVX458762:LVX458763 LMB458762:LMB458763 LCF458762:LCF458763 KSJ458762:KSJ458763 KIN458762:KIN458763 JYR458762:JYR458763 JOV458762:JOV458763 JEZ458762:JEZ458763 IVD458762:IVD458763 ILH458762:ILH458763 IBL458762:IBL458763 HRP458762:HRP458763 HHT458762:HHT458763 GXX458762:GXX458763 GOB458762:GOB458763 GEF458762:GEF458763 FUJ458762:FUJ458763 FKN458762:FKN458763 FAR458762:FAR458763 EQV458762:EQV458763 EGZ458762:EGZ458763 DXD458762:DXD458763 DNH458762:DNH458763 DDL458762:DDL458763 CTP458762:CTP458763 CJT458762:CJT458763 BZX458762:BZX458763 BQB458762:BQB458763 BGF458762:BGF458763 AWJ458762:AWJ458763 AMN458762:AMN458763 ACR458762:ACR458763 SV458762:SV458763 IZ458762:IZ458763 D458762:D458763 WVL393226:WVL393227 WLP393226:WLP393227 WBT393226:WBT393227 VRX393226:VRX393227 VIB393226:VIB393227 UYF393226:UYF393227 UOJ393226:UOJ393227 UEN393226:UEN393227 TUR393226:TUR393227 TKV393226:TKV393227 TAZ393226:TAZ393227 SRD393226:SRD393227 SHH393226:SHH393227 RXL393226:RXL393227 RNP393226:RNP393227 RDT393226:RDT393227 QTX393226:QTX393227 QKB393226:QKB393227 QAF393226:QAF393227 PQJ393226:PQJ393227 PGN393226:PGN393227 OWR393226:OWR393227 OMV393226:OMV393227 OCZ393226:OCZ393227 NTD393226:NTD393227 NJH393226:NJH393227 MZL393226:MZL393227 MPP393226:MPP393227 MFT393226:MFT393227 LVX393226:LVX393227 LMB393226:LMB393227 LCF393226:LCF393227 KSJ393226:KSJ393227 KIN393226:KIN393227 JYR393226:JYR393227 JOV393226:JOV393227 JEZ393226:JEZ393227 IVD393226:IVD393227 ILH393226:ILH393227 IBL393226:IBL393227 HRP393226:HRP393227 HHT393226:HHT393227 GXX393226:GXX393227 GOB393226:GOB393227 GEF393226:GEF393227 FUJ393226:FUJ393227 FKN393226:FKN393227 FAR393226:FAR393227 EQV393226:EQV393227 EGZ393226:EGZ393227 DXD393226:DXD393227 DNH393226:DNH393227 DDL393226:DDL393227 CTP393226:CTP393227 CJT393226:CJT393227 BZX393226:BZX393227 BQB393226:BQB393227 BGF393226:BGF393227 AWJ393226:AWJ393227 AMN393226:AMN393227 ACR393226:ACR393227 SV393226:SV393227 IZ393226:IZ393227 D393226:D393227 WVL327690:WVL327691 WLP327690:WLP327691 WBT327690:WBT327691 VRX327690:VRX327691 VIB327690:VIB327691 UYF327690:UYF327691 UOJ327690:UOJ327691 UEN327690:UEN327691 TUR327690:TUR327691 TKV327690:TKV327691 TAZ327690:TAZ327691 SRD327690:SRD327691 SHH327690:SHH327691 RXL327690:RXL327691 RNP327690:RNP327691 RDT327690:RDT327691 QTX327690:QTX327691 QKB327690:QKB327691 QAF327690:QAF327691 PQJ327690:PQJ327691 PGN327690:PGN327691 OWR327690:OWR327691 OMV327690:OMV327691 OCZ327690:OCZ327691 NTD327690:NTD327691 NJH327690:NJH327691 MZL327690:MZL327691 MPP327690:MPP327691 MFT327690:MFT327691 LVX327690:LVX327691 LMB327690:LMB327691 LCF327690:LCF327691 KSJ327690:KSJ327691 KIN327690:KIN327691 JYR327690:JYR327691 JOV327690:JOV327691 JEZ327690:JEZ327691 IVD327690:IVD327691 ILH327690:ILH327691 IBL327690:IBL327691 HRP327690:HRP327691 HHT327690:HHT327691 GXX327690:GXX327691 GOB327690:GOB327691 GEF327690:GEF327691 FUJ327690:FUJ327691 FKN327690:FKN327691 FAR327690:FAR327691 EQV327690:EQV327691 EGZ327690:EGZ327691 DXD327690:DXD327691 DNH327690:DNH327691 DDL327690:DDL327691 CTP327690:CTP327691 CJT327690:CJT327691 BZX327690:BZX327691 BQB327690:BQB327691 BGF327690:BGF327691 AWJ327690:AWJ327691 AMN327690:AMN327691 ACR327690:ACR327691 SV327690:SV327691 IZ327690:IZ327691 D327690:D327691 WVL262154:WVL262155 WLP262154:WLP262155 WBT262154:WBT262155 VRX262154:VRX262155 VIB262154:VIB262155 UYF262154:UYF262155 UOJ262154:UOJ262155 UEN262154:UEN262155 TUR262154:TUR262155 TKV262154:TKV262155 TAZ262154:TAZ262155 SRD262154:SRD262155 SHH262154:SHH262155 RXL262154:RXL262155 RNP262154:RNP262155 RDT262154:RDT262155 QTX262154:QTX262155 QKB262154:QKB262155 QAF262154:QAF262155 PQJ262154:PQJ262155 PGN262154:PGN262155 OWR262154:OWR262155 OMV262154:OMV262155 OCZ262154:OCZ262155 NTD262154:NTD262155 NJH262154:NJH262155 MZL262154:MZL262155 MPP262154:MPP262155 MFT262154:MFT262155 LVX262154:LVX262155 LMB262154:LMB262155 LCF262154:LCF262155 KSJ262154:KSJ262155 KIN262154:KIN262155 JYR262154:JYR262155 JOV262154:JOV262155 JEZ262154:JEZ262155 IVD262154:IVD262155 ILH262154:ILH262155 IBL262154:IBL262155 HRP262154:HRP262155 HHT262154:HHT262155 GXX262154:GXX262155 GOB262154:GOB262155 GEF262154:GEF262155 FUJ262154:FUJ262155 FKN262154:FKN262155 FAR262154:FAR262155 EQV262154:EQV262155 EGZ262154:EGZ262155 DXD262154:DXD262155 DNH262154:DNH262155 DDL262154:DDL262155 CTP262154:CTP262155 CJT262154:CJT262155 BZX262154:BZX262155 BQB262154:BQB262155 BGF262154:BGF262155 AWJ262154:AWJ262155 AMN262154:AMN262155 ACR262154:ACR262155 SV262154:SV262155 IZ262154:IZ262155 D262154:D262155 WVL196618:WVL196619 WLP196618:WLP196619 WBT196618:WBT196619 VRX196618:VRX196619 VIB196618:VIB196619 UYF196618:UYF196619 UOJ196618:UOJ196619 UEN196618:UEN196619 TUR196618:TUR196619 TKV196618:TKV196619 TAZ196618:TAZ196619 SRD196618:SRD196619 SHH196618:SHH196619 RXL196618:RXL196619 RNP196618:RNP196619 RDT196618:RDT196619 QTX196618:QTX196619 QKB196618:QKB196619 QAF196618:QAF196619 PQJ196618:PQJ196619 PGN196618:PGN196619 OWR196618:OWR196619 OMV196618:OMV196619 OCZ196618:OCZ196619 NTD196618:NTD196619 NJH196618:NJH196619 MZL196618:MZL196619 MPP196618:MPP196619 MFT196618:MFT196619 LVX196618:LVX196619 LMB196618:LMB196619 LCF196618:LCF196619 KSJ196618:KSJ196619 KIN196618:KIN196619 JYR196618:JYR196619 JOV196618:JOV196619 JEZ196618:JEZ196619 IVD196618:IVD196619 ILH196618:ILH196619 IBL196618:IBL196619 HRP196618:HRP196619 HHT196618:HHT196619 GXX196618:GXX196619 GOB196618:GOB196619 GEF196618:GEF196619 FUJ196618:FUJ196619 FKN196618:FKN196619 FAR196618:FAR196619 EQV196618:EQV196619 EGZ196618:EGZ196619 DXD196618:DXD196619 DNH196618:DNH196619 DDL196618:DDL196619 CTP196618:CTP196619 CJT196618:CJT196619 BZX196618:BZX196619 BQB196618:BQB196619 BGF196618:BGF196619 AWJ196618:AWJ196619 AMN196618:AMN196619 ACR196618:ACR196619 SV196618:SV196619 IZ196618:IZ196619 D196618:D196619 WVL131082:WVL131083 WLP131082:WLP131083 WBT131082:WBT131083 VRX131082:VRX131083 VIB131082:VIB131083 UYF131082:UYF131083 UOJ131082:UOJ131083 UEN131082:UEN131083 TUR131082:TUR131083 TKV131082:TKV131083 TAZ131082:TAZ131083 SRD131082:SRD131083 SHH131082:SHH131083 RXL131082:RXL131083 RNP131082:RNP131083 RDT131082:RDT131083 QTX131082:QTX131083 QKB131082:QKB131083 QAF131082:QAF131083 PQJ131082:PQJ131083 PGN131082:PGN131083 OWR131082:OWR131083 OMV131082:OMV131083 OCZ131082:OCZ131083 NTD131082:NTD131083 NJH131082:NJH131083 MZL131082:MZL131083 MPP131082:MPP131083 MFT131082:MFT131083 LVX131082:LVX131083 LMB131082:LMB131083 LCF131082:LCF131083 KSJ131082:KSJ131083 KIN131082:KIN131083 JYR131082:JYR131083 JOV131082:JOV131083 JEZ131082:JEZ131083 IVD131082:IVD131083 ILH131082:ILH131083 IBL131082:IBL131083 HRP131082:HRP131083 HHT131082:HHT131083 GXX131082:GXX131083 GOB131082:GOB131083 GEF131082:GEF131083 FUJ131082:FUJ131083 FKN131082:FKN131083 FAR131082:FAR131083 EQV131082:EQV131083 EGZ131082:EGZ131083 DXD131082:DXD131083 DNH131082:DNH131083 DDL131082:DDL131083 CTP131082:CTP131083 CJT131082:CJT131083 BZX131082:BZX131083 BQB131082:BQB131083 BGF131082:BGF131083 AWJ131082:AWJ131083 AMN131082:AMN131083 ACR131082:ACR131083 SV131082:SV131083 IZ131082:IZ131083 D131082:D131083 WVL65546:WVL65547 WLP65546:WLP65547 WBT65546:WBT65547 VRX65546:VRX65547 VIB65546:VIB65547 UYF65546:UYF65547 UOJ65546:UOJ65547 UEN65546:UEN65547 TUR65546:TUR65547 TKV65546:TKV65547 TAZ65546:TAZ65547 SRD65546:SRD65547 SHH65546:SHH65547 RXL65546:RXL65547 RNP65546:RNP65547 RDT65546:RDT65547 QTX65546:QTX65547 QKB65546:QKB65547 QAF65546:QAF65547 PQJ65546:PQJ65547 PGN65546:PGN65547 OWR65546:OWR65547 OMV65546:OMV65547 OCZ65546:OCZ65547 NTD65546:NTD65547 NJH65546:NJH65547 MZL65546:MZL65547 MPP65546:MPP65547 MFT65546:MFT65547 LVX65546:LVX65547 LMB65546:LMB65547 LCF65546:LCF65547 KSJ65546:KSJ65547 KIN65546:KIN65547 JYR65546:JYR65547 JOV65546:JOV65547 JEZ65546:JEZ65547 IVD65546:IVD65547 ILH65546:ILH65547 IBL65546:IBL65547 HRP65546:HRP65547 HHT65546:HHT65547 GXX65546:GXX65547 GOB65546:GOB65547 GEF65546:GEF65547 FUJ65546:FUJ65547 FKN65546:FKN65547 FAR65546:FAR65547 EQV65546:EQV65547 EGZ65546:EGZ65547 DXD65546:DXD65547 DNH65546:DNH65547 DDL65546:DDL65547 CTP65546:CTP65547 CJT65546:CJT65547 BZX65546:BZX65547 BQB65546:BQB65547 BGF65546:BGF65547 AWJ65546:AWJ65547 AMN65546:AMN65547 ACR65546:ACR65547 SV65546:SV65547 IZ65546:IZ65547 D65546:D65547 WVL10:WVL11 WLP10:WLP11 WBT10:WBT11 VRX10:VRX11 VIB10:VIB11 UYF10:UYF11 UOJ10:UOJ11 UEN10:UEN11 TUR10:TUR11 TKV10:TKV11 TAZ10:TAZ11 SRD10:SRD11 SHH10:SHH11 RXL10:RXL11 RNP10:RNP11 RDT10:RDT11 QTX10:QTX11 QKB10:QKB11 QAF10:QAF11 PQJ10:PQJ11 PGN10:PGN11 OWR10:OWR11 OMV10:OMV11 OCZ10:OCZ11 NTD10:NTD11 NJH10:NJH11 MZL10:MZL11 MPP10:MPP11 MFT10:MFT11 LVX10:LVX11 LMB10:LMB11 LCF10:LCF11 KSJ10:KSJ11 KIN10:KIN11 JYR10:JYR11 JOV10:JOV11 JEZ10:JEZ11 IVD10:IVD11 ILH10:ILH11 IBL10:IBL11 HRP10:HRP11 HHT10:HHT11 GXX10:GXX11 GOB10:GOB11 GEF10:GEF11 FUJ10:FUJ11 FKN10:FKN11 FAR10:FAR11 EQV10:EQV11 EGZ10:EGZ11 DXD10:DXD11 DNH10:DNH11 DDL10:DDL11 CTP10:CTP11 CJT10:CJT11 BZX10:BZX11 BQB10:BQB11 BGF10:BGF11 AWJ10:AWJ11 AMN10:AMN11 ACR10:ACR11 SV10:SV11 IZ10:IZ11 WLP983046:WLP983047 WVL983055 WLP983055 WBT983055 VRX983055 VIB983055 UYF983055 UOJ983055 UEN983055 TUR983055 TKV983055 TAZ983055 SRD983055 SHH983055 RXL983055 RNP983055 RDT983055 QTX983055 QKB983055 QAF983055 PQJ983055 PGN983055 OWR983055 OMV983055 OCZ983055 NTD983055 NJH983055 MZL983055 MPP983055 MFT983055 LVX983055 LMB983055 LCF983055 KSJ983055 KIN983055 JYR983055 JOV983055 JEZ983055 IVD983055 ILH983055 IBL983055 HRP983055 HHT983055 GXX983055 GOB983055 GEF983055 FUJ983055 FKN983055 FAR983055 EQV983055 EGZ983055 DXD983055 DNH983055 DDL983055 CTP983055 CJT983055 BZX983055 BQB983055 BGF983055 AWJ983055 AMN983055 ACR983055 SV983055 IZ983055 D983055 WVL917519 WLP917519 WBT917519 VRX917519 VIB917519 UYF917519 UOJ917519 UEN917519 TUR917519 TKV917519 TAZ917519 SRD917519 SHH917519 RXL917519 RNP917519 RDT917519 QTX917519 QKB917519 QAF917519 PQJ917519 PGN917519 OWR917519 OMV917519 OCZ917519 NTD917519 NJH917519 MZL917519 MPP917519 MFT917519 LVX917519 LMB917519 LCF917519 KSJ917519 KIN917519 JYR917519 JOV917519 JEZ917519 IVD917519 ILH917519 IBL917519 HRP917519 HHT917519 GXX917519 GOB917519 GEF917519 FUJ917519 FKN917519 FAR917519 EQV917519 EGZ917519 DXD917519 DNH917519 DDL917519 CTP917519 CJT917519 BZX917519 BQB917519 BGF917519 AWJ917519 AMN917519 ACR917519 SV917519 IZ917519 D917519 WVL851983 WLP851983 WBT851983 VRX851983 VIB851983 UYF851983 UOJ851983 UEN851983 TUR851983 TKV851983 TAZ851983 SRD851983 SHH851983 RXL851983 RNP851983 RDT851983 QTX851983 QKB851983 QAF851983 PQJ851983 PGN851983 OWR851983 OMV851983 OCZ851983 NTD851983 NJH851983 MZL851983 MPP851983 MFT851983 LVX851983 LMB851983 LCF851983 KSJ851983 KIN851983 JYR851983 JOV851983 JEZ851983 IVD851983 ILH851983 IBL851983 HRP851983 HHT851983 GXX851983 GOB851983 GEF851983 FUJ851983 FKN851983 FAR851983 EQV851983 EGZ851983 DXD851983 DNH851983 DDL851983 CTP851983 CJT851983 BZX851983 BQB851983 BGF851983 AWJ851983 AMN851983 ACR851983 SV851983 IZ851983 D851983 WVL786447 WLP786447 WBT786447 VRX786447 VIB786447 UYF786447 UOJ786447 UEN786447 TUR786447 TKV786447 TAZ786447 SRD786447 SHH786447 RXL786447 RNP786447 RDT786447 QTX786447 QKB786447 QAF786447 PQJ786447 PGN786447 OWR786447 OMV786447 OCZ786447 NTD786447 NJH786447 MZL786447 MPP786447 MFT786447 LVX786447 LMB786447 LCF786447 KSJ786447 KIN786447 JYR786447 JOV786447 JEZ786447 IVD786447 ILH786447 IBL786447 HRP786447 HHT786447 GXX786447 GOB786447 GEF786447 FUJ786447 FKN786447 FAR786447 EQV786447 EGZ786447 DXD786447 DNH786447 DDL786447 CTP786447 CJT786447 BZX786447 BQB786447 BGF786447 AWJ786447 AMN786447 ACR786447 SV786447 IZ786447 D786447 WVL720911 WLP720911 WBT720911 VRX720911 VIB720911 UYF720911 UOJ720911 UEN720911 TUR720911 TKV720911 TAZ720911 SRD720911 SHH720911 RXL720911 RNP720911 RDT720911 QTX720911 QKB720911 QAF720911 PQJ720911 PGN720911 OWR720911 OMV720911 OCZ720911 NTD720911 NJH720911 MZL720911 MPP720911 MFT720911 LVX720911 LMB720911 LCF720911 KSJ720911 KIN720911 JYR720911 JOV720911 JEZ720911 IVD720911 ILH720911 IBL720911 HRP720911 HHT720911 GXX720911 GOB720911 GEF720911 FUJ720911 FKN720911 FAR720911 EQV720911 EGZ720911 DXD720911 DNH720911 DDL720911 CTP720911 CJT720911 BZX720911 BQB720911 BGF720911 AWJ720911 AMN720911 ACR720911 SV720911 IZ720911 D720911 WVL655375 WLP655375 WBT655375 VRX655375 VIB655375 UYF655375 UOJ655375 UEN655375 TUR655375 TKV655375 TAZ655375 SRD655375 SHH655375 RXL655375 RNP655375 RDT655375 QTX655375 QKB655375 QAF655375 PQJ655375 PGN655375 OWR655375 OMV655375 OCZ655375 NTD655375 NJH655375 MZL655375 MPP655375 MFT655375 LVX655375 LMB655375 LCF655375 KSJ655375 KIN655375 JYR655375 JOV655375 JEZ655375 IVD655375 ILH655375 IBL655375 HRP655375 HHT655375 GXX655375 GOB655375 GEF655375 FUJ655375 FKN655375 FAR655375 EQV655375 EGZ655375 DXD655375 DNH655375 DDL655375 CTP655375 CJT655375 BZX655375 BQB655375 BGF655375 AWJ655375 AMN655375 ACR655375 SV655375 IZ655375 D655375 WVL589839 WLP589839 WBT589839 VRX589839 VIB589839 UYF589839 UOJ589839 UEN589839 TUR589839 TKV589839 TAZ589839 SRD589839 SHH589839 RXL589839 RNP589839 RDT589839 QTX589839 QKB589839 QAF589839 PQJ589839 PGN589839 OWR589839 OMV589839 OCZ589839 NTD589839 NJH589839 MZL589839 MPP589839 MFT589839 LVX589839 LMB589839 LCF589839 KSJ589839 KIN589839 JYR589839 JOV589839 JEZ589839 IVD589839 ILH589839 IBL589839 HRP589839 HHT589839 GXX589839 GOB589839 GEF589839 FUJ589839 FKN589839 FAR589839 EQV589839 EGZ589839 DXD589839 DNH589839 DDL589839 CTP589839 CJT589839 BZX589839 BQB589839 BGF589839 AWJ589839 AMN589839 ACR589839 SV589839 IZ589839 D589839 WVL524303 WLP524303 WBT524303 VRX524303 VIB524303 UYF524303 UOJ524303 UEN524303 TUR524303 TKV524303 TAZ524303 SRD524303 SHH524303 RXL524303 RNP524303 RDT524303 QTX524303 QKB524303 QAF524303 PQJ524303 PGN524303 OWR524303 OMV524303 OCZ524303 NTD524303 NJH524303 MZL524303 MPP524303 MFT524303 LVX524303 LMB524303 LCF524303 KSJ524303 KIN524303 JYR524303 JOV524303 JEZ524303 IVD524303 ILH524303 IBL524303 HRP524303 HHT524303 GXX524303 GOB524303 GEF524303 FUJ524303 FKN524303 FAR524303 EQV524303 EGZ524303 DXD524303 DNH524303 DDL524303 CTP524303 CJT524303 BZX524303 BQB524303 BGF524303 AWJ524303 AMN524303 ACR524303 SV524303 IZ524303 D524303 WVL458767 WLP458767 WBT458767 VRX458767 VIB458767 UYF458767 UOJ458767 UEN458767 TUR458767 TKV458767 TAZ458767 SRD458767 SHH458767 RXL458767 RNP458767 RDT458767 QTX458767 QKB458767 QAF458767 PQJ458767 PGN458767 OWR458767 OMV458767 OCZ458767 NTD458767 NJH458767 MZL458767 MPP458767 MFT458767 LVX458767 LMB458767 LCF458767 KSJ458767 KIN458767 JYR458767 JOV458767 JEZ458767 IVD458767 ILH458767 IBL458767 HRP458767 HHT458767 GXX458767 GOB458767 GEF458767 FUJ458767 FKN458767 FAR458767 EQV458767 EGZ458767 DXD458767 DNH458767 DDL458767 CTP458767 CJT458767 BZX458767 BQB458767 BGF458767 AWJ458767 AMN458767 ACR458767 SV458767 IZ458767 D458767 WVL393231 WLP393231 WBT393231 VRX393231 VIB393231 UYF393231 UOJ393231 UEN393231 TUR393231 TKV393231 TAZ393231 SRD393231 SHH393231 RXL393231 RNP393231 RDT393231 QTX393231 QKB393231 QAF393231 PQJ393231 PGN393231 OWR393231 OMV393231 OCZ393231 NTD393231 NJH393231 MZL393231 MPP393231 MFT393231 LVX393231 LMB393231 LCF393231 KSJ393231 KIN393231 JYR393231 JOV393231 JEZ393231 IVD393231 ILH393231 IBL393231 HRP393231 HHT393231 GXX393231 GOB393231 GEF393231 FUJ393231 FKN393231 FAR393231 EQV393231 EGZ393231 DXD393231 DNH393231 DDL393231 CTP393231 CJT393231 BZX393231 BQB393231 BGF393231 AWJ393231 AMN393231 ACR393231 SV393231 IZ393231 D393231 WVL327695 WLP327695 WBT327695 VRX327695 VIB327695 UYF327695 UOJ327695 UEN327695 TUR327695 TKV327695 TAZ327695 SRD327695 SHH327695 RXL327695 RNP327695 RDT327695 QTX327695 QKB327695 QAF327695 PQJ327695 PGN327695 OWR327695 OMV327695 OCZ327695 NTD327695 NJH327695 MZL327695 MPP327695 MFT327695 LVX327695 LMB327695 LCF327695 KSJ327695 KIN327695 JYR327695 JOV327695 JEZ327695 IVD327695 ILH327695 IBL327695 HRP327695 HHT327695 GXX327695 GOB327695 GEF327695 FUJ327695 FKN327695 FAR327695 EQV327695 EGZ327695 DXD327695 DNH327695 DDL327695 CTP327695 CJT327695 BZX327695 BQB327695 BGF327695 AWJ327695 AMN327695 ACR327695 SV327695 IZ327695 D327695 WVL262159 WLP262159 WBT262159 VRX262159 VIB262159 UYF262159 UOJ262159 UEN262159 TUR262159 TKV262159 TAZ262159 SRD262159 SHH262159 RXL262159 RNP262159 RDT262159 QTX262159 QKB262159 QAF262159 PQJ262159 PGN262159 OWR262159 OMV262159 OCZ262159 NTD262159 NJH262159 MZL262159 MPP262159 MFT262159 LVX262159 LMB262159 LCF262159 KSJ262159 KIN262159 JYR262159 JOV262159 JEZ262159 IVD262159 ILH262159 IBL262159 HRP262159 HHT262159 GXX262159 GOB262159 GEF262159 FUJ262159 FKN262159 FAR262159 EQV262159 EGZ262159 DXD262159 DNH262159 DDL262159 CTP262159 CJT262159 BZX262159 BQB262159 BGF262159 AWJ262159 AMN262159 ACR262159 SV262159 IZ262159 D262159 WVL196623 WLP196623 WBT196623 VRX196623 VIB196623 UYF196623 UOJ196623 UEN196623 TUR196623 TKV196623 TAZ196623 SRD196623 SHH196623 RXL196623 RNP196623 RDT196623 QTX196623 QKB196623 QAF196623 PQJ196623 PGN196623 OWR196623 OMV196623 OCZ196623 NTD196623 NJH196623 MZL196623 MPP196623 MFT196623 LVX196623 LMB196623 LCF196623 KSJ196623 KIN196623 JYR196623 JOV196623 JEZ196623 IVD196623 ILH196623 IBL196623 HRP196623 HHT196623 GXX196623 GOB196623 GEF196623 FUJ196623 FKN196623 FAR196623 EQV196623 EGZ196623 DXD196623 DNH196623 DDL196623 CTP196623 CJT196623 BZX196623 BQB196623 BGF196623 AWJ196623 AMN196623 ACR196623 SV196623 IZ196623 D196623 WVL131087 WLP131087 WBT131087 VRX131087 VIB131087 UYF131087 UOJ131087 UEN131087 TUR131087 TKV131087 TAZ131087 SRD131087 SHH131087 RXL131087 RNP131087 RDT131087 QTX131087 QKB131087 QAF131087 PQJ131087 PGN131087 OWR131087 OMV131087 OCZ131087 NTD131087 NJH131087 MZL131087 MPP131087 MFT131087 LVX131087 LMB131087 LCF131087 KSJ131087 KIN131087 JYR131087 JOV131087 JEZ131087 IVD131087 ILH131087 IBL131087 HRP131087 HHT131087 GXX131087 GOB131087 GEF131087 FUJ131087 FKN131087 FAR131087 EQV131087 EGZ131087 DXD131087 DNH131087 DDL131087 CTP131087 CJT131087 BZX131087 BQB131087 BGF131087 AWJ131087 AMN131087 ACR131087 SV131087 IZ131087 D131087 WVL65551 WLP65551 WBT65551 VRX65551 VIB65551 UYF65551 UOJ65551 UEN65551 TUR65551 TKV65551 TAZ65551 SRD65551 SHH65551 RXL65551 RNP65551 RDT65551 QTX65551 QKB65551 QAF65551 PQJ65551 PGN65551 OWR65551 OMV65551 OCZ65551 NTD65551 NJH65551 MZL65551 MPP65551 MFT65551 LVX65551 LMB65551 LCF65551 KSJ65551 KIN65551 JYR65551 JOV65551 JEZ65551 IVD65551 ILH65551 IBL65551 HRP65551 HHT65551 GXX65551 GOB65551 GEF65551 FUJ65551 FKN65551 FAR65551 EQV65551 EGZ65551 DXD65551 DNH65551 DDL65551 CTP65551 CJT65551 BZX65551 BQB65551 BGF65551 AWJ65551 AMN65551 ACR65551 SV65551 IZ65551 D65551 WVL15 WLP15 WBT15 VRX15 VIB15 UYF15 UOJ15 UEN15 TUR15 TKV15 TAZ15 SRD15 SHH15 RXL15 RNP15 RDT15 QTX15 QKB15 QAF15 PQJ15 PGN15 OWR15 OMV15 OCZ15 NTD15 NJH15 MZL15 MPP15 MFT15 LVX15 LMB15 LCF15 KSJ15 KIN15 JYR15 JOV15 JEZ15 IVD15 ILH15 IBL15 HRP15 HHT15 GXX15 GOB15 GEF15 FUJ15 FKN15 FAR15 EQV15 EGZ15 DXD15 DNH15 DDL15 CTP15 CJT15 BZX15 BQB15 BGF15 AWJ15 AMN15 ACR15 SV15 IZ15">
      <formula1>Procedimiento2012</formula1>
    </dataValidation>
    <dataValidation type="list" showInputMessage="1" showErrorMessage="1" sqref="D1:D2 WVL983041:WVL983042 WLP983041:WLP983042 WBT983041:WBT983042 VRX983041:VRX983042 VIB983041:VIB983042 UYF983041:UYF983042 UOJ983041:UOJ983042 UEN983041:UEN983042 TUR983041:TUR983042 TKV983041:TKV983042 TAZ983041:TAZ983042 SRD983041:SRD983042 SHH983041:SHH983042 RXL983041:RXL983042 RNP983041:RNP983042 RDT983041:RDT983042 QTX983041:QTX983042 QKB983041:QKB983042 QAF983041:QAF983042 PQJ983041:PQJ983042 PGN983041:PGN983042 OWR983041:OWR983042 OMV983041:OMV983042 OCZ983041:OCZ983042 NTD983041:NTD983042 NJH983041:NJH983042 MZL983041:MZL983042 MPP983041:MPP983042 MFT983041:MFT983042 LVX983041:LVX983042 LMB983041:LMB983042 LCF983041:LCF983042 KSJ983041:KSJ983042 KIN983041:KIN983042 JYR983041:JYR983042 JOV983041:JOV983042 JEZ983041:JEZ983042 IVD983041:IVD983042 ILH983041:ILH983042 IBL983041:IBL983042 HRP983041:HRP983042 HHT983041:HHT983042 GXX983041:GXX983042 GOB983041:GOB983042 GEF983041:GEF983042 FUJ983041:FUJ983042 FKN983041:FKN983042 FAR983041:FAR983042 EQV983041:EQV983042 EGZ983041:EGZ983042 DXD983041:DXD983042 DNH983041:DNH983042 DDL983041:DDL983042 CTP983041:CTP983042 CJT983041:CJT983042 BZX983041:BZX983042 BQB983041:BQB983042 BGF983041:BGF983042 AWJ983041:AWJ983042 AMN983041:AMN983042 ACR983041:ACR983042 SV983041:SV983042 IZ983041:IZ983042 D983041:D983042 WVL917505:WVL917506 WLP917505:WLP917506 WBT917505:WBT917506 VRX917505:VRX917506 VIB917505:VIB917506 UYF917505:UYF917506 UOJ917505:UOJ917506 UEN917505:UEN917506 TUR917505:TUR917506 TKV917505:TKV917506 TAZ917505:TAZ917506 SRD917505:SRD917506 SHH917505:SHH917506 RXL917505:RXL917506 RNP917505:RNP917506 RDT917505:RDT917506 QTX917505:QTX917506 QKB917505:QKB917506 QAF917505:QAF917506 PQJ917505:PQJ917506 PGN917505:PGN917506 OWR917505:OWR917506 OMV917505:OMV917506 OCZ917505:OCZ917506 NTD917505:NTD917506 NJH917505:NJH917506 MZL917505:MZL917506 MPP917505:MPP917506 MFT917505:MFT917506 LVX917505:LVX917506 LMB917505:LMB917506 LCF917505:LCF917506 KSJ917505:KSJ917506 KIN917505:KIN917506 JYR917505:JYR917506 JOV917505:JOV917506 JEZ917505:JEZ917506 IVD917505:IVD917506 ILH917505:ILH917506 IBL917505:IBL917506 HRP917505:HRP917506 HHT917505:HHT917506 GXX917505:GXX917506 GOB917505:GOB917506 GEF917505:GEF917506 FUJ917505:FUJ917506 FKN917505:FKN917506 FAR917505:FAR917506 EQV917505:EQV917506 EGZ917505:EGZ917506 DXD917505:DXD917506 DNH917505:DNH917506 DDL917505:DDL917506 CTP917505:CTP917506 CJT917505:CJT917506 BZX917505:BZX917506 BQB917505:BQB917506 BGF917505:BGF917506 AWJ917505:AWJ917506 AMN917505:AMN917506 ACR917505:ACR917506 SV917505:SV917506 IZ917505:IZ917506 D917505:D917506 WVL851969:WVL851970 WLP851969:WLP851970 WBT851969:WBT851970 VRX851969:VRX851970 VIB851969:VIB851970 UYF851969:UYF851970 UOJ851969:UOJ851970 UEN851969:UEN851970 TUR851969:TUR851970 TKV851969:TKV851970 TAZ851969:TAZ851970 SRD851969:SRD851970 SHH851969:SHH851970 RXL851969:RXL851970 RNP851969:RNP851970 RDT851969:RDT851970 QTX851969:QTX851970 QKB851969:QKB851970 QAF851969:QAF851970 PQJ851969:PQJ851970 PGN851969:PGN851970 OWR851969:OWR851970 OMV851969:OMV851970 OCZ851969:OCZ851970 NTD851969:NTD851970 NJH851969:NJH851970 MZL851969:MZL851970 MPP851969:MPP851970 MFT851969:MFT851970 LVX851969:LVX851970 LMB851969:LMB851970 LCF851969:LCF851970 KSJ851969:KSJ851970 KIN851969:KIN851970 JYR851969:JYR851970 JOV851969:JOV851970 JEZ851969:JEZ851970 IVD851969:IVD851970 ILH851969:ILH851970 IBL851969:IBL851970 HRP851969:HRP851970 HHT851969:HHT851970 GXX851969:GXX851970 GOB851969:GOB851970 GEF851969:GEF851970 FUJ851969:FUJ851970 FKN851969:FKN851970 FAR851969:FAR851970 EQV851969:EQV851970 EGZ851969:EGZ851970 DXD851969:DXD851970 DNH851969:DNH851970 DDL851969:DDL851970 CTP851969:CTP851970 CJT851969:CJT851970 BZX851969:BZX851970 BQB851969:BQB851970 BGF851969:BGF851970 AWJ851969:AWJ851970 AMN851969:AMN851970 ACR851969:ACR851970 SV851969:SV851970 IZ851969:IZ851970 D851969:D851970 WVL786433:WVL786434 WLP786433:WLP786434 WBT786433:WBT786434 VRX786433:VRX786434 VIB786433:VIB786434 UYF786433:UYF786434 UOJ786433:UOJ786434 UEN786433:UEN786434 TUR786433:TUR786434 TKV786433:TKV786434 TAZ786433:TAZ786434 SRD786433:SRD786434 SHH786433:SHH786434 RXL786433:RXL786434 RNP786433:RNP786434 RDT786433:RDT786434 QTX786433:QTX786434 QKB786433:QKB786434 QAF786433:QAF786434 PQJ786433:PQJ786434 PGN786433:PGN786434 OWR786433:OWR786434 OMV786433:OMV786434 OCZ786433:OCZ786434 NTD786433:NTD786434 NJH786433:NJH786434 MZL786433:MZL786434 MPP786433:MPP786434 MFT786433:MFT786434 LVX786433:LVX786434 LMB786433:LMB786434 LCF786433:LCF786434 KSJ786433:KSJ786434 KIN786433:KIN786434 JYR786433:JYR786434 JOV786433:JOV786434 JEZ786433:JEZ786434 IVD786433:IVD786434 ILH786433:ILH786434 IBL786433:IBL786434 HRP786433:HRP786434 HHT786433:HHT786434 GXX786433:GXX786434 GOB786433:GOB786434 GEF786433:GEF786434 FUJ786433:FUJ786434 FKN786433:FKN786434 FAR786433:FAR786434 EQV786433:EQV786434 EGZ786433:EGZ786434 DXD786433:DXD786434 DNH786433:DNH786434 DDL786433:DDL786434 CTP786433:CTP786434 CJT786433:CJT786434 BZX786433:BZX786434 BQB786433:BQB786434 BGF786433:BGF786434 AWJ786433:AWJ786434 AMN786433:AMN786434 ACR786433:ACR786434 SV786433:SV786434 IZ786433:IZ786434 D786433:D786434 WVL720897:WVL720898 WLP720897:WLP720898 WBT720897:WBT720898 VRX720897:VRX720898 VIB720897:VIB720898 UYF720897:UYF720898 UOJ720897:UOJ720898 UEN720897:UEN720898 TUR720897:TUR720898 TKV720897:TKV720898 TAZ720897:TAZ720898 SRD720897:SRD720898 SHH720897:SHH720898 RXL720897:RXL720898 RNP720897:RNP720898 RDT720897:RDT720898 QTX720897:QTX720898 QKB720897:QKB720898 QAF720897:QAF720898 PQJ720897:PQJ720898 PGN720897:PGN720898 OWR720897:OWR720898 OMV720897:OMV720898 OCZ720897:OCZ720898 NTD720897:NTD720898 NJH720897:NJH720898 MZL720897:MZL720898 MPP720897:MPP720898 MFT720897:MFT720898 LVX720897:LVX720898 LMB720897:LMB720898 LCF720897:LCF720898 KSJ720897:KSJ720898 KIN720897:KIN720898 JYR720897:JYR720898 JOV720897:JOV720898 JEZ720897:JEZ720898 IVD720897:IVD720898 ILH720897:ILH720898 IBL720897:IBL720898 HRP720897:HRP720898 HHT720897:HHT720898 GXX720897:GXX720898 GOB720897:GOB720898 GEF720897:GEF720898 FUJ720897:FUJ720898 FKN720897:FKN720898 FAR720897:FAR720898 EQV720897:EQV720898 EGZ720897:EGZ720898 DXD720897:DXD720898 DNH720897:DNH720898 DDL720897:DDL720898 CTP720897:CTP720898 CJT720897:CJT720898 BZX720897:BZX720898 BQB720897:BQB720898 BGF720897:BGF720898 AWJ720897:AWJ720898 AMN720897:AMN720898 ACR720897:ACR720898 SV720897:SV720898 IZ720897:IZ720898 D720897:D720898 WVL655361:WVL655362 WLP655361:WLP655362 WBT655361:WBT655362 VRX655361:VRX655362 VIB655361:VIB655362 UYF655361:UYF655362 UOJ655361:UOJ655362 UEN655361:UEN655362 TUR655361:TUR655362 TKV655361:TKV655362 TAZ655361:TAZ655362 SRD655361:SRD655362 SHH655361:SHH655362 RXL655361:RXL655362 RNP655361:RNP655362 RDT655361:RDT655362 QTX655361:QTX655362 QKB655361:QKB655362 QAF655361:QAF655362 PQJ655361:PQJ655362 PGN655361:PGN655362 OWR655361:OWR655362 OMV655361:OMV655362 OCZ655361:OCZ655362 NTD655361:NTD655362 NJH655361:NJH655362 MZL655361:MZL655362 MPP655361:MPP655362 MFT655361:MFT655362 LVX655361:LVX655362 LMB655361:LMB655362 LCF655361:LCF655362 KSJ655361:KSJ655362 KIN655361:KIN655362 JYR655361:JYR655362 JOV655361:JOV655362 JEZ655361:JEZ655362 IVD655361:IVD655362 ILH655361:ILH655362 IBL655361:IBL655362 HRP655361:HRP655362 HHT655361:HHT655362 GXX655361:GXX655362 GOB655361:GOB655362 GEF655361:GEF655362 FUJ655361:FUJ655362 FKN655361:FKN655362 FAR655361:FAR655362 EQV655361:EQV655362 EGZ655361:EGZ655362 DXD655361:DXD655362 DNH655361:DNH655362 DDL655361:DDL655362 CTP655361:CTP655362 CJT655361:CJT655362 BZX655361:BZX655362 BQB655361:BQB655362 BGF655361:BGF655362 AWJ655361:AWJ655362 AMN655361:AMN655362 ACR655361:ACR655362 SV655361:SV655362 IZ655361:IZ655362 D655361:D655362 WVL589825:WVL589826 WLP589825:WLP589826 WBT589825:WBT589826 VRX589825:VRX589826 VIB589825:VIB589826 UYF589825:UYF589826 UOJ589825:UOJ589826 UEN589825:UEN589826 TUR589825:TUR589826 TKV589825:TKV589826 TAZ589825:TAZ589826 SRD589825:SRD589826 SHH589825:SHH589826 RXL589825:RXL589826 RNP589825:RNP589826 RDT589825:RDT589826 QTX589825:QTX589826 QKB589825:QKB589826 QAF589825:QAF589826 PQJ589825:PQJ589826 PGN589825:PGN589826 OWR589825:OWR589826 OMV589825:OMV589826 OCZ589825:OCZ589826 NTD589825:NTD589826 NJH589825:NJH589826 MZL589825:MZL589826 MPP589825:MPP589826 MFT589825:MFT589826 LVX589825:LVX589826 LMB589825:LMB589826 LCF589825:LCF589826 KSJ589825:KSJ589826 KIN589825:KIN589826 JYR589825:JYR589826 JOV589825:JOV589826 JEZ589825:JEZ589826 IVD589825:IVD589826 ILH589825:ILH589826 IBL589825:IBL589826 HRP589825:HRP589826 HHT589825:HHT589826 GXX589825:GXX589826 GOB589825:GOB589826 GEF589825:GEF589826 FUJ589825:FUJ589826 FKN589825:FKN589826 FAR589825:FAR589826 EQV589825:EQV589826 EGZ589825:EGZ589826 DXD589825:DXD589826 DNH589825:DNH589826 DDL589825:DDL589826 CTP589825:CTP589826 CJT589825:CJT589826 BZX589825:BZX589826 BQB589825:BQB589826 BGF589825:BGF589826 AWJ589825:AWJ589826 AMN589825:AMN589826 ACR589825:ACR589826 SV589825:SV589826 IZ589825:IZ589826 D589825:D589826 WVL524289:WVL524290 WLP524289:WLP524290 WBT524289:WBT524290 VRX524289:VRX524290 VIB524289:VIB524290 UYF524289:UYF524290 UOJ524289:UOJ524290 UEN524289:UEN524290 TUR524289:TUR524290 TKV524289:TKV524290 TAZ524289:TAZ524290 SRD524289:SRD524290 SHH524289:SHH524290 RXL524289:RXL524290 RNP524289:RNP524290 RDT524289:RDT524290 QTX524289:QTX524290 QKB524289:QKB524290 QAF524289:QAF524290 PQJ524289:PQJ524290 PGN524289:PGN524290 OWR524289:OWR524290 OMV524289:OMV524290 OCZ524289:OCZ524290 NTD524289:NTD524290 NJH524289:NJH524290 MZL524289:MZL524290 MPP524289:MPP524290 MFT524289:MFT524290 LVX524289:LVX524290 LMB524289:LMB524290 LCF524289:LCF524290 KSJ524289:KSJ524290 KIN524289:KIN524290 JYR524289:JYR524290 JOV524289:JOV524290 JEZ524289:JEZ524290 IVD524289:IVD524290 ILH524289:ILH524290 IBL524289:IBL524290 HRP524289:HRP524290 HHT524289:HHT524290 GXX524289:GXX524290 GOB524289:GOB524290 GEF524289:GEF524290 FUJ524289:FUJ524290 FKN524289:FKN524290 FAR524289:FAR524290 EQV524289:EQV524290 EGZ524289:EGZ524290 DXD524289:DXD524290 DNH524289:DNH524290 DDL524289:DDL524290 CTP524289:CTP524290 CJT524289:CJT524290 BZX524289:BZX524290 BQB524289:BQB524290 BGF524289:BGF524290 AWJ524289:AWJ524290 AMN524289:AMN524290 ACR524289:ACR524290 SV524289:SV524290 IZ524289:IZ524290 D524289:D524290 WVL458753:WVL458754 WLP458753:WLP458754 WBT458753:WBT458754 VRX458753:VRX458754 VIB458753:VIB458754 UYF458753:UYF458754 UOJ458753:UOJ458754 UEN458753:UEN458754 TUR458753:TUR458754 TKV458753:TKV458754 TAZ458753:TAZ458754 SRD458753:SRD458754 SHH458753:SHH458754 RXL458753:RXL458754 RNP458753:RNP458754 RDT458753:RDT458754 QTX458753:QTX458754 QKB458753:QKB458754 QAF458753:QAF458754 PQJ458753:PQJ458754 PGN458753:PGN458754 OWR458753:OWR458754 OMV458753:OMV458754 OCZ458753:OCZ458754 NTD458753:NTD458754 NJH458753:NJH458754 MZL458753:MZL458754 MPP458753:MPP458754 MFT458753:MFT458754 LVX458753:LVX458754 LMB458753:LMB458754 LCF458753:LCF458754 KSJ458753:KSJ458754 KIN458753:KIN458754 JYR458753:JYR458754 JOV458753:JOV458754 JEZ458753:JEZ458754 IVD458753:IVD458754 ILH458753:ILH458754 IBL458753:IBL458754 HRP458753:HRP458754 HHT458753:HHT458754 GXX458753:GXX458754 GOB458753:GOB458754 GEF458753:GEF458754 FUJ458753:FUJ458754 FKN458753:FKN458754 FAR458753:FAR458754 EQV458753:EQV458754 EGZ458753:EGZ458754 DXD458753:DXD458754 DNH458753:DNH458754 DDL458753:DDL458754 CTP458753:CTP458754 CJT458753:CJT458754 BZX458753:BZX458754 BQB458753:BQB458754 BGF458753:BGF458754 AWJ458753:AWJ458754 AMN458753:AMN458754 ACR458753:ACR458754 SV458753:SV458754 IZ458753:IZ458754 D458753:D458754 WVL393217:WVL393218 WLP393217:WLP393218 WBT393217:WBT393218 VRX393217:VRX393218 VIB393217:VIB393218 UYF393217:UYF393218 UOJ393217:UOJ393218 UEN393217:UEN393218 TUR393217:TUR393218 TKV393217:TKV393218 TAZ393217:TAZ393218 SRD393217:SRD393218 SHH393217:SHH393218 RXL393217:RXL393218 RNP393217:RNP393218 RDT393217:RDT393218 QTX393217:QTX393218 QKB393217:QKB393218 QAF393217:QAF393218 PQJ393217:PQJ393218 PGN393217:PGN393218 OWR393217:OWR393218 OMV393217:OMV393218 OCZ393217:OCZ393218 NTD393217:NTD393218 NJH393217:NJH393218 MZL393217:MZL393218 MPP393217:MPP393218 MFT393217:MFT393218 LVX393217:LVX393218 LMB393217:LMB393218 LCF393217:LCF393218 KSJ393217:KSJ393218 KIN393217:KIN393218 JYR393217:JYR393218 JOV393217:JOV393218 JEZ393217:JEZ393218 IVD393217:IVD393218 ILH393217:ILH393218 IBL393217:IBL393218 HRP393217:HRP393218 HHT393217:HHT393218 GXX393217:GXX393218 GOB393217:GOB393218 GEF393217:GEF393218 FUJ393217:FUJ393218 FKN393217:FKN393218 FAR393217:FAR393218 EQV393217:EQV393218 EGZ393217:EGZ393218 DXD393217:DXD393218 DNH393217:DNH393218 DDL393217:DDL393218 CTP393217:CTP393218 CJT393217:CJT393218 BZX393217:BZX393218 BQB393217:BQB393218 BGF393217:BGF393218 AWJ393217:AWJ393218 AMN393217:AMN393218 ACR393217:ACR393218 SV393217:SV393218 IZ393217:IZ393218 D393217:D393218 WVL327681:WVL327682 WLP327681:WLP327682 WBT327681:WBT327682 VRX327681:VRX327682 VIB327681:VIB327682 UYF327681:UYF327682 UOJ327681:UOJ327682 UEN327681:UEN327682 TUR327681:TUR327682 TKV327681:TKV327682 TAZ327681:TAZ327682 SRD327681:SRD327682 SHH327681:SHH327682 RXL327681:RXL327682 RNP327681:RNP327682 RDT327681:RDT327682 QTX327681:QTX327682 QKB327681:QKB327682 QAF327681:QAF327682 PQJ327681:PQJ327682 PGN327681:PGN327682 OWR327681:OWR327682 OMV327681:OMV327682 OCZ327681:OCZ327682 NTD327681:NTD327682 NJH327681:NJH327682 MZL327681:MZL327682 MPP327681:MPP327682 MFT327681:MFT327682 LVX327681:LVX327682 LMB327681:LMB327682 LCF327681:LCF327682 KSJ327681:KSJ327682 KIN327681:KIN327682 JYR327681:JYR327682 JOV327681:JOV327682 JEZ327681:JEZ327682 IVD327681:IVD327682 ILH327681:ILH327682 IBL327681:IBL327682 HRP327681:HRP327682 HHT327681:HHT327682 GXX327681:GXX327682 GOB327681:GOB327682 GEF327681:GEF327682 FUJ327681:FUJ327682 FKN327681:FKN327682 FAR327681:FAR327682 EQV327681:EQV327682 EGZ327681:EGZ327682 DXD327681:DXD327682 DNH327681:DNH327682 DDL327681:DDL327682 CTP327681:CTP327682 CJT327681:CJT327682 BZX327681:BZX327682 BQB327681:BQB327682 BGF327681:BGF327682 AWJ327681:AWJ327682 AMN327681:AMN327682 ACR327681:ACR327682 SV327681:SV327682 IZ327681:IZ327682 D327681:D327682 WVL262145:WVL262146 WLP262145:WLP262146 WBT262145:WBT262146 VRX262145:VRX262146 VIB262145:VIB262146 UYF262145:UYF262146 UOJ262145:UOJ262146 UEN262145:UEN262146 TUR262145:TUR262146 TKV262145:TKV262146 TAZ262145:TAZ262146 SRD262145:SRD262146 SHH262145:SHH262146 RXL262145:RXL262146 RNP262145:RNP262146 RDT262145:RDT262146 QTX262145:QTX262146 QKB262145:QKB262146 QAF262145:QAF262146 PQJ262145:PQJ262146 PGN262145:PGN262146 OWR262145:OWR262146 OMV262145:OMV262146 OCZ262145:OCZ262146 NTD262145:NTD262146 NJH262145:NJH262146 MZL262145:MZL262146 MPP262145:MPP262146 MFT262145:MFT262146 LVX262145:LVX262146 LMB262145:LMB262146 LCF262145:LCF262146 KSJ262145:KSJ262146 KIN262145:KIN262146 JYR262145:JYR262146 JOV262145:JOV262146 JEZ262145:JEZ262146 IVD262145:IVD262146 ILH262145:ILH262146 IBL262145:IBL262146 HRP262145:HRP262146 HHT262145:HHT262146 GXX262145:GXX262146 GOB262145:GOB262146 GEF262145:GEF262146 FUJ262145:FUJ262146 FKN262145:FKN262146 FAR262145:FAR262146 EQV262145:EQV262146 EGZ262145:EGZ262146 DXD262145:DXD262146 DNH262145:DNH262146 DDL262145:DDL262146 CTP262145:CTP262146 CJT262145:CJT262146 BZX262145:BZX262146 BQB262145:BQB262146 BGF262145:BGF262146 AWJ262145:AWJ262146 AMN262145:AMN262146 ACR262145:ACR262146 SV262145:SV262146 IZ262145:IZ262146 D262145:D262146 WVL196609:WVL196610 WLP196609:WLP196610 WBT196609:WBT196610 VRX196609:VRX196610 VIB196609:VIB196610 UYF196609:UYF196610 UOJ196609:UOJ196610 UEN196609:UEN196610 TUR196609:TUR196610 TKV196609:TKV196610 TAZ196609:TAZ196610 SRD196609:SRD196610 SHH196609:SHH196610 RXL196609:RXL196610 RNP196609:RNP196610 RDT196609:RDT196610 QTX196609:QTX196610 QKB196609:QKB196610 QAF196609:QAF196610 PQJ196609:PQJ196610 PGN196609:PGN196610 OWR196609:OWR196610 OMV196609:OMV196610 OCZ196609:OCZ196610 NTD196609:NTD196610 NJH196609:NJH196610 MZL196609:MZL196610 MPP196609:MPP196610 MFT196609:MFT196610 LVX196609:LVX196610 LMB196609:LMB196610 LCF196609:LCF196610 KSJ196609:KSJ196610 KIN196609:KIN196610 JYR196609:JYR196610 JOV196609:JOV196610 JEZ196609:JEZ196610 IVD196609:IVD196610 ILH196609:ILH196610 IBL196609:IBL196610 HRP196609:HRP196610 HHT196609:HHT196610 GXX196609:GXX196610 GOB196609:GOB196610 GEF196609:GEF196610 FUJ196609:FUJ196610 FKN196609:FKN196610 FAR196609:FAR196610 EQV196609:EQV196610 EGZ196609:EGZ196610 DXD196609:DXD196610 DNH196609:DNH196610 DDL196609:DDL196610 CTP196609:CTP196610 CJT196609:CJT196610 BZX196609:BZX196610 BQB196609:BQB196610 BGF196609:BGF196610 AWJ196609:AWJ196610 AMN196609:AMN196610 ACR196609:ACR196610 SV196609:SV196610 IZ196609:IZ196610 D196609:D196610 WVL131073:WVL131074 WLP131073:WLP131074 WBT131073:WBT131074 VRX131073:VRX131074 VIB131073:VIB131074 UYF131073:UYF131074 UOJ131073:UOJ131074 UEN131073:UEN131074 TUR131073:TUR131074 TKV131073:TKV131074 TAZ131073:TAZ131074 SRD131073:SRD131074 SHH131073:SHH131074 RXL131073:RXL131074 RNP131073:RNP131074 RDT131073:RDT131074 QTX131073:QTX131074 QKB131073:QKB131074 QAF131073:QAF131074 PQJ131073:PQJ131074 PGN131073:PGN131074 OWR131073:OWR131074 OMV131073:OMV131074 OCZ131073:OCZ131074 NTD131073:NTD131074 NJH131073:NJH131074 MZL131073:MZL131074 MPP131073:MPP131074 MFT131073:MFT131074 LVX131073:LVX131074 LMB131073:LMB131074 LCF131073:LCF131074 KSJ131073:KSJ131074 KIN131073:KIN131074 JYR131073:JYR131074 JOV131073:JOV131074 JEZ131073:JEZ131074 IVD131073:IVD131074 ILH131073:ILH131074 IBL131073:IBL131074 HRP131073:HRP131074 HHT131073:HHT131074 GXX131073:GXX131074 GOB131073:GOB131074 GEF131073:GEF131074 FUJ131073:FUJ131074 FKN131073:FKN131074 FAR131073:FAR131074 EQV131073:EQV131074 EGZ131073:EGZ131074 DXD131073:DXD131074 DNH131073:DNH131074 DDL131073:DDL131074 CTP131073:CTP131074 CJT131073:CJT131074 BZX131073:BZX131074 BQB131073:BQB131074 BGF131073:BGF131074 AWJ131073:AWJ131074 AMN131073:AMN131074 ACR131073:ACR131074 SV131073:SV131074 IZ131073:IZ131074 D131073:D131074 WVL65537:WVL65538 WLP65537:WLP65538 WBT65537:WBT65538 VRX65537:VRX65538 VIB65537:VIB65538 UYF65537:UYF65538 UOJ65537:UOJ65538 UEN65537:UEN65538 TUR65537:TUR65538 TKV65537:TKV65538 TAZ65537:TAZ65538 SRD65537:SRD65538 SHH65537:SHH65538 RXL65537:RXL65538 RNP65537:RNP65538 RDT65537:RDT65538 QTX65537:QTX65538 QKB65537:QKB65538 QAF65537:QAF65538 PQJ65537:PQJ65538 PGN65537:PGN65538 OWR65537:OWR65538 OMV65537:OMV65538 OCZ65537:OCZ65538 NTD65537:NTD65538 NJH65537:NJH65538 MZL65537:MZL65538 MPP65537:MPP65538 MFT65537:MFT65538 LVX65537:LVX65538 LMB65537:LMB65538 LCF65537:LCF65538 KSJ65537:KSJ65538 KIN65537:KIN65538 JYR65537:JYR65538 JOV65537:JOV65538 JEZ65537:JEZ65538 IVD65537:IVD65538 ILH65537:ILH65538 IBL65537:IBL65538 HRP65537:HRP65538 HHT65537:HHT65538 GXX65537:GXX65538 GOB65537:GOB65538 GEF65537:GEF65538 FUJ65537:FUJ65538 FKN65537:FKN65538 FAR65537:FAR65538 EQV65537:EQV65538 EGZ65537:EGZ65538 DXD65537:DXD65538 DNH65537:DNH65538 DDL65537:DDL65538 CTP65537:CTP65538 CJT65537:CJT65538 BZX65537:BZX65538 BQB65537:BQB65538 BGF65537:BGF65538 AWJ65537:AWJ65538 AMN65537:AMN65538 ACR65537:ACR65538 SV65537:SV65538 IZ65537:IZ65538 D65537:D65538 WVL1:WVL2 WLP1:WLP2 WBT1:WBT2 VRX1:VRX2 VIB1:VIB2 UYF1:UYF2 UOJ1:UOJ2 UEN1:UEN2 TUR1:TUR2 TKV1:TKV2 TAZ1:TAZ2 SRD1:SRD2 SHH1:SHH2 RXL1:RXL2 RNP1:RNP2 RDT1:RDT2 QTX1:QTX2 QKB1:QKB2 QAF1:QAF2 PQJ1:PQJ2 PGN1:PGN2 OWR1:OWR2 OMV1:OMV2 OCZ1:OCZ2 NTD1:NTD2 NJH1:NJH2 MZL1:MZL2 MPP1:MPP2 MFT1:MFT2 LVX1:LVX2 LMB1:LMB2 LCF1:LCF2 KSJ1:KSJ2 KIN1:KIN2 JYR1:JYR2 JOV1:JOV2 JEZ1:JEZ2 IVD1:IVD2 ILH1:ILH2 IBL1:IBL2 HRP1:HRP2 HHT1:HHT2 GXX1:GXX2 GOB1:GOB2 GEF1:GEF2 FUJ1:FUJ2 FKN1:FKN2 FAR1:FAR2 EQV1:EQV2 EGZ1:EGZ2 DXD1:DXD2 DNH1:DNH2 DDL1:DDL2 CTP1:CTP2 CJT1:CJT2 BZX1:BZX2 BQB1:BQB2 BGF1:BGF2 AWJ1:AWJ2 AMN1:AMN2 ACR1:ACR2 SV1:SV2 IZ1:IZ2">
      <formula1>Tipo2012</formula1>
    </dataValidation>
    <dataValidation type="list" showInputMessage="1" showErrorMessage="1" sqref="K3:K4 WVU983043:WVU983044 WLY983043:WLY983044 WCC983043:WCC983044 VSG983043:VSG983044 VIK983043:VIK983044 UYO983043:UYO983044 UOS983043:UOS983044 UEW983043:UEW983044 TVA983043:TVA983044 TLE983043:TLE983044 TBI983043:TBI983044 SRM983043:SRM983044 SHQ983043:SHQ983044 RXU983043:RXU983044 RNY983043:RNY983044 REC983043:REC983044 QUG983043:QUG983044 QKK983043:QKK983044 QAO983043:QAO983044 PQS983043:PQS983044 PGW983043:PGW983044 OXA983043:OXA983044 ONE983043:ONE983044 ODI983043:ODI983044 NTM983043:NTM983044 NJQ983043:NJQ983044 MZU983043:MZU983044 MPY983043:MPY983044 MGC983043:MGC983044 LWG983043:LWG983044 LMK983043:LMK983044 LCO983043:LCO983044 KSS983043:KSS983044 KIW983043:KIW983044 JZA983043:JZA983044 JPE983043:JPE983044 JFI983043:JFI983044 IVM983043:IVM983044 ILQ983043:ILQ983044 IBU983043:IBU983044 HRY983043:HRY983044 HIC983043:HIC983044 GYG983043:GYG983044 GOK983043:GOK983044 GEO983043:GEO983044 FUS983043:FUS983044 FKW983043:FKW983044 FBA983043:FBA983044 ERE983043:ERE983044 EHI983043:EHI983044 DXM983043:DXM983044 DNQ983043:DNQ983044 DDU983043:DDU983044 CTY983043:CTY983044 CKC983043:CKC983044 CAG983043:CAG983044 BQK983043:BQK983044 BGO983043:BGO983044 AWS983043:AWS983044 AMW983043:AMW983044 ADA983043:ADA983044 TE983043:TE983044 JI983043:JI983044 M983043:M983044 WVU917507:WVU917508 WLY917507:WLY917508 WCC917507:WCC917508 VSG917507:VSG917508 VIK917507:VIK917508 UYO917507:UYO917508 UOS917507:UOS917508 UEW917507:UEW917508 TVA917507:TVA917508 TLE917507:TLE917508 TBI917507:TBI917508 SRM917507:SRM917508 SHQ917507:SHQ917508 RXU917507:RXU917508 RNY917507:RNY917508 REC917507:REC917508 QUG917507:QUG917508 QKK917507:QKK917508 QAO917507:QAO917508 PQS917507:PQS917508 PGW917507:PGW917508 OXA917507:OXA917508 ONE917507:ONE917508 ODI917507:ODI917508 NTM917507:NTM917508 NJQ917507:NJQ917508 MZU917507:MZU917508 MPY917507:MPY917508 MGC917507:MGC917508 LWG917507:LWG917508 LMK917507:LMK917508 LCO917507:LCO917508 KSS917507:KSS917508 KIW917507:KIW917508 JZA917507:JZA917508 JPE917507:JPE917508 JFI917507:JFI917508 IVM917507:IVM917508 ILQ917507:ILQ917508 IBU917507:IBU917508 HRY917507:HRY917508 HIC917507:HIC917508 GYG917507:GYG917508 GOK917507:GOK917508 GEO917507:GEO917508 FUS917507:FUS917508 FKW917507:FKW917508 FBA917507:FBA917508 ERE917507:ERE917508 EHI917507:EHI917508 DXM917507:DXM917508 DNQ917507:DNQ917508 DDU917507:DDU917508 CTY917507:CTY917508 CKC917507:CKC917508 CAG917507:CAG917508 BQK917507:BQK917508 BGO917507:BGO917508 AWS917507:AWS917508 AMW917507:AMW917508 ADA917507:ADA917508 TE917507:TE917508 JI917507:JI917508 M917507:M917508 WVU851971:WVU851972 WLY851971:WLY851972 WCC851971:WCC851972 VSG851971:VSG851972 VIK851971:VIK851972 UYO851971:UYO851972 UOS851971:UOS851972 UEW851971:UEW851972 TVA851971:TVA851972 TLE851971:TLE851972 TBI851971:TBI851972 SRM851971:SRM851972 SHQ851971:SHQ851972 RXU851971:RXU851972 RNY851971:RNY851972 REC851971:REC851972 QUG851971:QUG851972 QKK851971:QKK851972 QAO851971:QAO851972 PQS851971:PQS851972 PGW851971:PGW851972 OXA851971:OXA851972 ONE851971:ONE851972 ODI851971:ODI851972 NTM851971:NTM851972 NJQ851971:NJQ851972 MZU851971:MZU851972 MPY851971:MPY851972 MGC851971:MGC851972 LWG851971:LWG851972 LMK851971:LMK851972 LCO851971:LCO851972 KSS851971:KSS851972 KIW851971:KIW851972 JZA851971:JZA851972 JPE851971:JPE851972 JFI851971:JFI851972 IVM851971:IVM851972 ILQ851971:ILQ851972 IBU851971:IBU851972 HRY851971:HRY851972 HIC851971:HIC851972 GYG851971:GYG851972 GOK851971:GOK851972 GEO851971:GEO851972 FUS851971:FUS851972 FKW851971:FKW851972 FBA851971:FBA851972 ERE851971:ERE851972 EHI851971:EHI851972 DXM851971:DXM851972 DNQ851971:DNQ851972 DDU851971:DDU851972 CTY851971:CTY851972 CKC851971:CKC851972 CAG851971:CAG851972 BQK851971:BQK851972 BGO851971:BGO851972 AWS851971:AWS851972 AMW851971:AMW851972 ADA851971:ADA851972 TE851971:TE851972 JI851971:JI851972 M851971:M851972 WVU786435:WVU786436 WLY786435:WLY786436 WCC786435:WCC786436 VSG786435:VSG786436 VIK786435:VIK786436 UYO786435:UYO786436 UOS786435:UOS786436 UEW786435:UEW786436 TVA786435:TVA786436 TLE786435:TLE786436 TBI786435:TBI786436 SRM786435:SRM786436 SHQ786435:SHQ786436 RXU786435:RXU786436 RNY786435:RNY786436 REC786435:REC786436 QUG786435:QUG786436 QKK786435:QKK786436 QAO786435:QAO786436 PQS786435:PQS786436 PGW786435:PGW786436 OXA786435:OXA786436 ONE786435:ONE786436 ODI786435:ODI786436 NTM786435:NTM786436 NJQ786435:NJQ786436 MZU786435:MZU786436 MPY786435:MPY786436 MGC786435:MGC786436 LWG786435:LWG786436 LMK786435:LMK786436 LCO786435:LCO786436 KSS786435:KSS786436 KIW786435:KIW786436 JZA786435:JZA786436 JPE786435:JPE786436 JFI786435:JFI786436 IVM786435:IVM786436 ILQ786435:ILQ786436 IBU786435:IBU786436 HRY786435:HRY786436 HIC786435:HIC786436 GYG786435:GYG786436 GOK786435:GOK786436 GEO786435:GEO786436 FUS786435:FUS786436 FKW786435:FKW786436 FBA786435:FBA786436 ERE786435:ERE786436 EHI786435:EHI786436 DXM786435:DXM786436 DNQ786435:DNQ786436 DDU786435:DDU786436 CTY786435:CTY786436 CKC786435:CKC786436 CAG786435:CAG786436 BQK786435:BQK786436 BGO786435:BGO786436 AWS786435:AWS786436 AMW786435:AMW786436 ADA786435:ADA786436 TE786435:TE786436 JI786435:JI786436 M786435:M786436 WVU720899:WVU720900 WLY720899:WLY720900 WCC720899:WCC720900 VSG720899:VSG720900 VIK720899:VIK720900 UYO720899:UYO720900 UOS720899:UOS720900 UEW720899:UEW720900 TVA720899:TVA720900 TLE720899:TLE720900 TBI720899:TBI720900 SRM720899:SRM720900 SHQ720899:SHQ720900 RXU720899:RXU720900 RNY720899:RNY720900 REC720899:REC720900 QUG720899:QUG720900 QKK720899:QKK720900 QAO720899:QAO720900 PQS720899:PQS720900 PGW720899:PGW720900 OXA720899:OXA720900 ONE720899:ONE720900 ODI720899:ODI720900 NTM720899:NTM720900 NJQ720899:NJQ720900 MZU720899:MZU720900 MPY720899:MPY720900 MGC720899:MGC720900 LWG720899:LWG720900 LMK720899:LMK720900 LCO720899:LCO720900 KSS720899:KSS720900 KIW720899:KIW720900 JZA720899:JZA720900 JPE720899:JPE720900 JFI720899:JFI720900 IVM720899:IVM720900 ILQ720899:ILQ720900 IBU720899:IBU720900 HRY720899:HRY720900 HIC720899:HIC720900 GYG720899:GYG720900 GOK720899:GOK720900 GEO720899:GEO720900 FUS720899:FUS720900 FKW720899:FKW720900 FBA720899:FBA720900 ERE720899:ERE720900 EHI720899:EHI720900 DXM720899:DXM720900 DNQ720899:DNQ720900 DDU720899:DDU720900 CTY720899:CTY720900 CKC720899:CKC720900 CAG720899:CAG720900 BQK720899:BQK720900 BGO720899:BGO720900 AWS720899:AWS720900 AMW720899:AMW720900 ADA720899:ADA720900 TE720899:TE720900 JI720899:JI720900 M720899:M720900 WVU655363:WVU655364 WLY655363:WLY655364 WCC655363:WCC655364 VSG655363:VSG655364 VIK655363:VIK655364 UYO655363:UYO655364 UOS655363:UOS655364 UEW655363:UEW655364 TVA655363:TVA655364 TLE655363:TLE655364 TBI655363:TBI655364 SRM655363:SRM655364 SHQ655363:SHQ655364 RXU655363:RXU655364 RNY655363:RNY655364 REC655363:REC655364 QUG655363:QUG655364 QKK655363:QKK655364 QAO655363:QAO655364 PQS655363:PQS655364 PGW655363:PGW655364 OXA655363:OXA655364 ONE655363:ONE655364 ODI655363:ODI655364 NTM655363:NTM655364 NJQ655363:NJQ655364 MZU655363:MZU655364 MPY655363:MPY655364 MGC655363:MGC655364 LWG655363:LWG655364 LMK655363:LMK655364 LCO655363:LCO655364 KSS655363:KSS655364 KIW655363:KIW655364 JZA655363:JZA655364 JPE655363:JPE655364 JFI655363:JFI655364 IVM655363:IVM655364 ILQ655363:ILQ655364 IBU655363:IBU655364 HRY655363:HRY655364 HIC655363:HIC655364 GYG655363:GYG655364 GOK655363:GOK655364 GEO655363:GEO655364 FUS655363:FUS655364 FKW655363:FKW655364 FBA655363:FBA655364 ERE655363:ERE655364 EHI655363:EHI655364 DXM655363:DXM655364 DNQ655363:DNQ655364 DDU655363:DDU655364 CTY655363:CTY655364 CKC655363:CKC655364 CAG655363:CAG655364 BQK655363:BQK655364 BGO655363:BGO655364 AWS655363:AWS655364 AMW655363:AMW655364 ADA655363:ADA655364 TE655363:TE655364 JI655363:JI655364 M655363:M655364 WVU589827:WVU589828 WLY589827:WLY589828 WCC589827:WCC589828 VSG589827:VSG589828 VIK589827:VIK589828 UYO589827:UYO589828 UOS589827:UOS589828 UEW589827:UEW589828 TVA589827:TVA589828 TLE589827:TLE589828 TBI589827:TBI589828 SRM589827:SRM589828 SHQ589827:SHQ589828 RXU589827:RXU589828 RNY589827:RNY589828 REC589827:REC589828 QUG589827:QUG589828 QKK589827:QKK589828 QAO589827:QAO589828 PQS589827:PQS589828 PGW589827:PGW589828 OXA589827:OXA589828 ONE589827:ONE589828 ODI589827:ODI589828 NTM589827:NTM589828 NJQ589827:NJQ589828 MZU589827:MZU589828 MPY589827:MPY589828 MGC589827:MGC589828 LWG589827:LWG589828 LMK589827:LMK589828 LCO589827:LCO589828 KSS589827:KSS589828 KIW589827:KIW589828 JZA589827:JZA589828 JPE589827:JPE589828 JFI589827:JFI589828 IVM589827:IVM589828 ILQ589827:ILQ589828 IBU589827:IBU589828 HRY589827:HRY589828 HIC589827:HIC589828 GYG589827:GYG589828 GOK589827:GOK589828 GEO589827:GEO589828 FUS589827:FUS589828 FKW589827:FKW589828 FBA589827:FBA589828 ERE589827:ERE589828 EHI589827:EHI589828 DXM589827:DXM589828 DNQ589827:DNQ589828 DDU589827:DDU589828 CTY589827:CTY589828 CKC589827:CKC589828 CAG589827:CAG589828 BQK589827:BQK589828 BGO589827:BGO589828 AWS589827:AWS589828 AMW589827:AMW589828 ADA589827:ADA589828 TE589827:TE589828 JI589827:JI589828 M589827:M589828 WVU524291:WVU524292 WLY524291:WLY524292 WCC524291:WCC524292 VSG524291:VSG524292 VIK524291:VIK524292 UYO524291:UYO524292 UOS524291:UOS524292 UEW524291:UEW524292 TVA524291:TVA524292 TLE524291:TLE524292 TBI524291:TBI524292 SRM524291:SRM524292 SHQ524291:SHQ524292 RXU524291:RXU524292 RNY524291:RNY524292 REC524291:REC524292 QUG524291:QUG524292 QKK524291:QKK524292 QAO524291:QAO524292 PQS524291:PQS524292 PGW524291:PGW524292 OXA524291:OXA524292 ONE524291:ONE524292 ODI524291:ODI524292 NTM524291:NTM524292 NJQ524291:NJQ524292 MZU524291:MZU524292 MPY524291:MPY524292 MGC524291:MGC524292 LWG524291:LWG524292 LMK524291:LMK524292 LCO524291:LCO524292 KSS524291:KSS524292 KIW524291:KIW524292 JZA524291:JZA524292 JPE524291:JPE524292 JFI524291:JFI524292 IVM524291:IVM524292 ILQ524291:ILQ524292 IBU524291:IBU524292 HRY524291:HRY524292 HIC524291:HIC524292 GYG524291:GYG524292 GOK524291:GOK524292 GEO524291:GEO524292 FUS524291:FUS524292 FKW524291:FKW524292 FBA524291:FBA524292 ERE524291:ERE524292 EHI524291:EHI524292 DXM524291:DXM524292 DNQ524291:DNQ524292 DDU524291:DDU524292 CTY524291:CTY524292 CKC524291:CKC524292 CAG524291:CAG524292 BQK524291:BQK524292 BGO524291:BGO524292 AWS524291:AWS524292 AMW524291:AMW524292 ADA524291:ADA524292 TE524291:TE524292 JI524291:JI524292 M524291:M524292 WVU458755:WVU458756 WLY458755:WLY458756 WCC458755:WCC458756 VSG458755:VSG458756 VIK458755:VIK458756 UYO458755:UYO458756 UOS458755:UOS458756 UEW458755:UEW458756 TVA458755:TVA458756 TLE458755:TLE458756 TBI458755:TBI458756 SRM458755:SRM458756 SHQ458755:SHQ458756 RXU458755:RXU458756 RNY458755:RNY458756 REC458755:REC458756 QUG458755:QUG458756 QKK458755:QKK458756 QAO458755:QAO458756 PQS458755:PQS458756 PGW458755:PGW458756 OXA458755:OXA458756 ONE458755:ONE458756 ODI458755:ODI458756 NTM458755:NTM458756 NJQ458755:NJQ458756 MZU458755:MZU458756 MPY458755:MPY458756 MGC458755:MGC458756 LWG458755:LWG458756 LMK458755:LMK458756 LCO458755:LCO458756 KSS458755:KSS458756 KIW458755:KIW458756 JZA458755:JZA458756 JPE458755:JPE458756 JFI458755:JFI458756 IVM458755:IVM458756 ILQ458755:ILQ458756 IBU458755:IBU458756 HRY458755:HRY458756 HIC458755:HIC458756 GYG458755:GYG458756 GOK458755:GOK458756 GEO458755:GEO458756 FUS458755:FUS458756 FKW458755:FKW458756 FBA458755:FBA458756 ERE458755:ERE458756 EHI458755:EHI458756 DXM458755:DXM458756 DNQ458755:DNQ458756 DDU458755:DDU458756 CTY458755:CTY458756 CKC458755:CKC458756 CAG458755:CAG458756 BQK458755:BQK458756 BGO458755:BGO458756 AWS458755:AWS458756 AMW458755:AMW458756 ADA458755:ADA458756 TE458755:TE458756 JI458755:JI458756 M458755:M458756 WVU393219:WVU393220 WLY393219:WLY393220 WCC393219:WCC393220 VSG393219:VSG393220 VIK393219:VIK393220 UYO393219:UYO393220 UOS393219:UOS393220 UEW393219:UEW393220 TVA393219:TVA393220 TLE393219:TLE393220 TBI393219:TBI393220 SRM393219:SRM393220 SHQ393219:SHQ393220 RXU393219:RXU393220 RNY393219:RNY393220 REC393219:REC393220 QUG393219:QUG393220 QKK393219:QKK393220 QAO393219:QAO393220 PQS393219:PQS393220 PGW393219:PGW393220 OXA393219:OXA393220 ONE393219:ONE393220 ODI393219:ODI393220 NTM393219:NTM393220 NJQ393219:NJQ393220 MZU393219:MZU393220 MPY393219:MPY393220 MGC393219:MGC393220 LWG393219:LWG393220 LMK393219:LMK393220 LCO393219:LCO393220 KSS393219:KSS393220 KIW393219:KIW393220 JZA393219:JZA393220 JPE393219:JPE393220 JFI393219:JFI393220 IVM393219:IVM393220 ILQ393219:ILQ393220 IBU393219:IBU393220 HRY393219:HRY393220 HIC393219:HIC393220 GYG393219:GYG393220 GOK393219:GOK393220 GEO393219:GEO393220 FUS393219:FUS393220 FKW393219:FKW393220 FBA393219:FBA393220 ERE393219:ERE393220 EHI393219:EHI393220 DXM393219:DXM393220 DNQ393219:DNQ393220 DDU393219:DDU393220 CTY393219:CTY393220 CKC393219:CKC393220 CAG393219:CAG393220 BQK393219:BQK393220 BGO393219:BGO393220 AWS393219:AWS393220 AMW393219:AMW393220 ADA393219:ADA393220 TE393219:TE393220 JI393219:JI393220 M393219:M393220 WVU327683:WVU327684 WLY327683:WLY327684 WCC327683:WCC327684 VSG327683:VSG327684 VIK327683:VIK327684 UYO327683:UYO327684 UOS327683:UOS327684 UEW327683:UEW327684 TVA327683:TVA327684 TLE327683:TLE327684 TBI327683:TBI327684 SRM327683:SRM327684 SHQ327683:SHQ327684 RXU327683:RXU327684 RNY327683:RNY327684 REC327683:REC327684 QUG327683:QUG327684 QKK327683:QKK327684 QAO327683:QAO327684 PQS327683:PQS327684 PGW327683:PGW327684 OXA327683:OXA327684 ONE327683:ONE327684 ODI327683:ODI327684 NTM327683:NTM327684 NJQ327683:NJQ327684 MZU327683:MZU327684 MPY327683:MPY327684 MGC327683:MGC327684 LWG327683:LWG327684 LMK327683:LMK327684 LCO327683:LCO327684 KSS327683:KSS327684 KIW327683:KIW327684 JZA327683:JZA327684 JPE327683:JPE327684 JFI327683:JFI327684 IVM327683:IVM327684 ILQ327683:ILQ327684 IBU327683:IBU327684 HRY327683:HRY327684 HIC327683:HIC327684 GYG327683:GYG327684 GOK327683:GOK327684 GEO327683:GEO327684 FUS327683:FUS327684 FKW327683:FKW327684 FBA327683:FBA327684 ERE327683:ERE327684 EHI327683:EHI327684 DXM327683:DXM327684 DNQ327683:DNQ327684 DDU327683:DDU327684 CTY327683:CTY327684 CKC327683:CKC327684 CAG327683:CAG327684 BQK327683:BQK327684 BGO327683:BGO327684 AWS327683:AWS327684 AMW327683:AMW327684 ADA327683:ADA327684 TE327683:TE327684 JI327683:JI327684 M327683:M327684 WVU262147:WVU262148 WLY262147:WLY262148 WCC262147:WCC262148 VSG262147:VSG262148 VIK262147:VIK262148 UYO262147:UYO262148 UOS262147:UOS262148 UEW262147:UEW262148 TVA262147:TVA262148 TLE262147:TLE262148 TBI262147:TBI262148 SRM262147:SRM262148 SHQ262147:SHQ262148 RXU262147:RXU262148 RNY262147:RNY262148 REC262147:REC262148 QUG262147:QUG262148 QKK262147:QKK262148 QAO262147:QAO262148 PQS262147:PQS262148 PGW262147:PGW262148 OXA262147:OXA262148 ONE262147:ONE262148 ODI262147:ODI262148 NTM262147:NTM262148 NJQ262147:NJQ262148 MZU262147:MZU262148 MPY262147:MPY262148 MGC262147:MGC262148 LWG262147:LWG262148 LMK262147:LMK262148 LCO262147:LCO262148 KSS262147:KSS262148 KIW262147:KIW262148 JZA262147:JZA262148 JPE262147:JPE262148 JFI262147:JFI262148 IVM262147:IVM262148 ILQ262147:ILQ262148 IBU262147:IBU262148 HRY262147:HRY262148 HIC262147:HIC262148 GYG262147:GYG262148 GOK262147:GOK262148 GEO262147:GEO262148 FUS262147:FUS262148 FKW262147:FKW262148 FBA262147:FBA262148 ERE262147:ERE262148 EHI262147:EHI262148 DXM262147:DXM262148 DNQ262147:DNQ262148 DDU262147:DDU262148 CTY262147:CTY262148 CKC262147:CKC262148 CAG262147:CAG262148 BQK262147:BQK262148 BGO262147:BGO262148 AWS262147:AWS262148 AMW262147:AMW262148 ADA262147:ADA262148 TE262147:TE262148 JI262147:JI262148 M262147:M262148 WVU196611:WVU196612 WLY196611:WLY196612 WCC196611:WCC196612 VSG196611:VSG196612 VIK196611:VIK196612 UYO196611:UYO196612 UOS196611:UOS196612 UEW196611:UEW196612 TVA196611:TVA196612 TLE196611:TLE196612 TBI196611:TBI196612 SRM196611:SRM196612 SHQ196611:SHQ196612 RXU196611:RXU196612 RNY196611:RNY196612 REC196611:REC196612 QUG196611:QUG196612 QKK196611:QKK196612 QAO196611:QAO196612 PQS196611:PQS196612 PGW196611:PGW196612 OXA196611:OXA196612 ONE196611:ONE196612 ODI196611:ODI196612 NTM196611:NTM196612 NJQ196611:NJQ196612 MZU196611:MZU196612 MPY196611:MPY196612 MGC196611:MGC196612 LWG196611:LWG196612 LMK196611:LMK196612 LCO196611:LCO196612 KSS196611:KSS196612 KIW196611:KIW196612 JZA196611:JZA196612 JPE196611:JPE196612 JFI196611:JFI196612 IVM196611:IVM196612 ILQ196611:ILQ196612 IBU196611:IBU196612 HRY196611:HRY196612 HIC196611:HIC196612 GYG196611:GYG196612 GOK196611:GOK196612 GEO196611:GEO196612 FUS196611:FUS196612 FKW196611:FKW196612 FBA196611:FBA196612 ERE196611:ERE196612 EHI196611:EHI196612 DXM196611:DXM196612 DNQ196611:DNQ196612 DDU196611:DDU196612 CTY196611:CTY196612 CKC196611:CKC196612 CAG196611:CAG196612 BQK196611:BQK196612 BGO196611:BGO196612 AWS196611:AWS196612 AMW196611:AMW196612 ADA196611:ADA196612 TE196611:TE196612 JI196611:JI196612 M196611:M196612 WVU131075:WVU131076 WLY131075:WLY131076 WCC131075:WCC131076 VSG131075:VSG131076 VIK131075:VIK131076 UYO131075:UYO131076 UOS131075:UOS131076 UEW131075:UEW131076 TVA131075:TVA131076 TLE131075:TLE131076 TBI131075:TBI131076 SRM131075:SRM131076 SHQ131075:SHQ131076 RXU131075:RXU131076 RNY131075:RNY131076 REC131075:REC131076 QUG131075:QUG131076 QKK131075:QKK131076 QAO131075:QAO131076 PQS131075:PQS131076 PGW131075:PGW131076 OXA131075:OXA131076 ONE131075:ONE131076 ODI131075:ODI131076 NTM131075:NTM131076 NJQ131075:NJQ131076 MZU131075:MZU131076 MPY131075:MPY131076 MGC131075:MGC131076 LWG131075:LWG131076 LMK131075:LMK131076 LCO131075:LCO131076 KSS131075:KSS131076 KIW131075:KIW131076 JZA131075:JZA131076 JPE131075:JPE131076 JFI131075:JFI131076 IVM131075:IVM131076 ILQ131075:ILQ131076 IBU131075:IBU131076 HRY131075:HRY131076 HIC131075:HIC131076 GYG131075:GYG131076 GOK131075:GOK131076 GEO131075:GEO131076 FUS131075:FUS131076 FKW131075:FKW131076 FBA131075:FBA131076 ERE131075:ERE131076 EHI131075:EHI131076 DXM131075:DXM131076 DNQ131075:DNQ131076 DDU131075:DDU131076 CTY131075:CTY131076 CKC131075:CKC131076 CAG131075:CAG131076 BQK131075:BQK131076 BGO131075:BGO131076 AWS131075:AWS131076 AMW131075:AMW131076 ADA131075:ADA131076 TE131075:TE131076 JI131075:JI131076 M131075:M131076 WVU65539:WVU65540 WLY65539:WLY65540 WCC65539:WCC65540 VSG65539:VSG65540 VIK65539:VIK65540 UYO65539:UYO65540 UOS65539:UOS65540 UEW65539:UEW65540 TVA65539:TVA65540 TLE65539:TLE65540 TBI65539:TBI65540 SRM65539:SRM65540 SHQ65539:SHQ65540 RXU65539:RXU65540 RNY65539:RNY65540 REC65539:REC65540 QUG65539:QUG65540 QKK65539:QKK65540 QAO65539:QAO65540 PQS65539:PQS65540 PGW65539:PGW65540 OXA65539:OXA65540 ONE65539:ONE65540 ODI65539:ODI65540 NTM65539:NTM65540 NJQ65539:NJQ65540 MZU65539:MZU65540 MPY65539:MPY65540 MGC65539:MGC65540 LWG65539:LWG65540 LMK65539:LMK65540 LCO65539:LCO65540 KSS65539:KSS65540 KIW65539:KIW65540 JZA65539:JZA65540 JPE65539:JPE65540 JFI65539:JFI65540 IVM65539:IVM65540 ILQ65539:ILQ65540 IBU65539:IBU65540 HRY65539:HRY65540 HIC65539:HIC65540 GYG65539:GYG65540 GOK65539:GOK65540 GEO65539:GEO65540 FUS65539:FUS65540 FKW65539:FKW65540 FBA65539:FBA65540 ERE65539:ERE65540 EHI65539:EHI65540 DXM65539:DXM65540 DNQ65539:DNQ65540 DDU65539:DDU65540 CTY65539:CTY65540 CKC65539:CKC65540 CAG65539:CAG65540 BQK65539:BQK65540 BGO65539:BGO65540 AWS65539:AWS65540 AMW65539:AMW65540 ADA65539:ADA65540 TE65539:TE65540 JI65539:JI65540 M65539:M65540 WVU3:WVU4 WLY3:WLY4 WCC3:WCC4 VSG3:VSG4 VIK3:VIK4 UYO3:UYO4 UOS3:UOS4 UEW3:UEW4 TVA3:TVA4 TLE3:TLE4 TBI3:TBI4 SRM3:SRM4 SHQ3:SHQ4 RXU3:RXU4 RNY3:RNY4 REC3:REC4 QUG3:QUG4 QKK3:QKK4 QAO3:QAO4 PQS3:PQS4 PGW3:PGW4 OXA3:OXA4 ONE3:ONE4 ODI3:ODI4 NTM3:NTM4 NJQ3:NJQ4 MZU3:MZU4 MPY3:MPY4 MGC3:MGC4 LWG3:LWG4 LMK3:LMK4 LCO3:LCO4 KSS3:KSS4 KIW3:KIW4 JZA3:JZA4 JPE3:JPE4 JFI3:JFI4 IVM3:IVM4 ILQ3:ILQ4 IBU3:IBU4 HRY3:HRY4 HIC3:HIC4 GYG3:GYG4 GOK3:GOK4 GEO3:GEO4 FUS3:FUS4 FKW3:FKW4 FBA3:FBA4 ERE3:ERE4 EHI3:EHI4 DXM3:DXM4 DNQ3:DNQ4 DDU3:DDU4 CTY3:CTY4 CKC3:CKC4 CAG3:CAG4 BQK3:BQK4 BGO3:BGO4 AWS3:AWS4 AMW3:AMW4 ADA3:ADA4 TE3:TE4 JI3:JI4 M3:M4 WVS983043:WVS983044 WLW983043:WLW983044 WCA983043:WCA983044 VSE983043:VSE983044 VII983043:VII983044 UYM983043:UYM983044 UOQ983043:UOQ983044 UEU983043:UEU983044 TUY983043:TUY983044 TLC983043:TLC983044 TBG983043:TBG983044 SRK983043:SRK983044 SHO983043:SHO983044 RXS983043:RXS983044 RNW983043:RNW983044 REA983043:REA983044 QUE983043:QUE983044 QKI983043:QKI983044 QAM983043:QAM983044 PQQ983043:PQQ983044 PGU983043:PGU983044 OWY983043:OWY983044 ONC983043:ONC983044 ODG983043:ODG983044 NTK983043:NTK983044 NJO983043:NJO983044 MZS983043:MZS983044 MPW983043:MPW983044 MGA983043:MGA983044 LWE983043:LWE983044 LMI983043:LMI983044 LCM983043:LCM983044 KSQ983043:KSQ983044 KIU983043:KIU983044 JYY983043:JYY983044 JPC983043:JPC983044 JFG983043:JFG983044 IVK983043:IVK983044 ILO983043:ILO983044 IBS983043:IBS983044 HRW983043:HRW983044 HIA983043:HIA983044 GYE983043:GYE983044 GOI983043:GOI983044 GEM983043:GEM983044 FUQ983043:FUQ983044 FKU983043:FKU983044 FAY983043:FAY983044 ERC983043:ERC983044 EHG983043:EHG983044 DXK983043:DXK983044 DNO983043:DNO983044 DDS983043:DDS983044 CTW983043:CTW983044 CKA983043:CKA983044 CAE983043:CAE983044 BQI983043:BQI983044 BGM983043:BGM983044 AWQ983043:AWQ983044 AMU983043:AMU983044 ACY983043:ACY983044 TC983043:TC983044 JG983043:JG983044 K983043:K983044 WVS917507:WVS917508 WLW917507:WLW917508 WCA917507:WCA917508 VSE917507:VSE917508 VII917507:VII917508 UYM917507:UYM917508 UOQ917507:UOQ917508 UEU917507:UEU917508 TUY917507:TUY917508 TLC917507:TLC917508 TBG917507:TBG917508 SRK917507:SRK917508 SHO917507:SHO917508 RXS917507:RXS917508 RNW917507:RNW917508 REA917507:REA917508 QUE917507:QUE917508 QKI917507:QKI917508 QAM917507:QAM917508 PQQ917507:PQQ917508 PGU917507:PGU917508 OWY917507:OWY917508 ONC917507:ONC917508 ODG917507:ODG917508 NTK917507:NTK917508 NJO917507:NJO917508 MZS917507:MZS917508 MPW917507:MPW917508 MGA917507:MGA917508 LWE917507:LWE917508 LMI917507:LMI917508 LCM917507:LCM917508 KSQ917507:KSQ917508 KIU917507:KIU917508 JYY917507:JYY917508 JPC917507:JPC917508 JFG917507:JFG917508 IVK917507:IVK917508 ILO917507:ILO917508 IBS917507:IBS917508 HRW917507:HRW917508 HIA917507:HIA917508 GYE917507:GYE917508 GOI917507:GOI917508 GEM917507:GEM917508 FUQ917507:FUQ917508 FKU917507:FKU917508 FAY917507:FAY917508 ERC917507:ERC917508 EHG917507:EHG917508 DXK917507:DXK917508 DNO917507:DNO917508 DDS917507:DDS917508 CTW917507:CTW917508 CKA917507:CKA917508 CAE917507:CAE917508 BQI917507:BQI917508 BGM917507:BGM917508 AWQ917507:AWQ917508 AMU917507:AMU917508 ACY917507:ACY917508 TC917507:TC917508 JG917507:JG917508 K917507:K917508 WVS851971:WVS851972 WLW851971:WLW851972 WCA851971:WCA851972 VSE851971:VSE851972 VII851971:VII851972 UYM851971:UYM851972 UOQ851971:UOQ851972 UEU851971:UEU851972 TUY851971:TUY851972 TLC851971:TLC851972 TBG851971:TBG851972 SRK851971:SRK851972 SHO851971:SHO851972 RXS851971:RXS851972 RNW851971:RNW851972 REA851971:REA851972 QUE851971:QUE851972 QKI851971:QKI851972 QAM851971:QAM851972 PQQ851971:PQQ851972 PGU851971:PGU851972 OWY851971:OWY851972 ONC851971:ONC851972 ODG851971:ODG851972 NTK851971:NTK851972 NJO851971:NJO851972 MZS851971:MZS851972 MPW851971:MPW851972 MGA851971:MGA851972 LWE851971:LWE851972 LMI851971:LMI851972 LCM851971:LCM851972 KSQ851971:KSQ851972 KIU851971:KIU851972 JYY851971:JYY851972 JPC851971:JPC851972 JFG851971:JFG851972 IVK851971:IVK851972 ILO851971:ILO851972 IBS851971:IBS851972 HRW851971:HRW851972 HIA851971:HIA851972 GYE851971:GYE851972 GOI851971:GOI851972 GEM851971:GEM851972 FUQ851971:FUQ851972 FKU851971:FKU851972 FAY851971:FAY851972 ERC851971:ERC851972 EHG851971:EHG851972 DXK851971:DXK851972 DNO851971:DNO851972 DDS851971:DDS851972 CTW851971:CTW851972 CKA851971:CKA851972 CAE851971:CAE851972 BQI851971:BQI851972 BGM851971:BGM851972 AWQ851971:AWQ851972 AMU851971:AMU851972 ACY851971:ACY851972 TC851971:TC851972 JG851971:JG851972 K851971:K851972 WVS786435:WVS786436 WLW786435:WLW786436 WCA786435:WCA786436 VSE786435:VSE786436 VII786435:VII786436 UYM786435:UYM786436 UOQ786435:UOQ786436 UEU786435:UEU786436 TUY786435:TUY786436 TLC786435:TLC786436 TBG786435:TBG786436 SRK786435:SRK786436 SHO786435:SHO786436 RXS786435:RXS786436 RNW786435:RNW786436 REA786435:REA786436 QUE786435:QUE786436 QKI786435:QKI786436 QAM786435:QAM786436 PQQ786435:PQQ786436 PGU786435:PGU786436 OWY786435:OWY786436 ONC786435:ONC786436 ODG786435:ODG786436 NTK786435:NTK786436 NJO786435:NJO786436 MZS786435:MZS786436 MPW786435:MPW786436 MGA786435:MGA786436 LWE786435:LWE786436 LMI786435:LMI786436 LCM786435:LCM786436 KSQ786435:KSQ786436 KIU786435:KIU786436 JYY786435:JYY786436 JPC786435:JPC786436 JFG786435:JFG786436 IVK786435:IVK786436 ILO786435:ILO786436 IBS786435:IBS786436 HRW786435:HRW786436 HIA786435:HIA786436 GYE786435:GYE786436 GOI786435:GOI786436 GEM786435:GEM786436 FUQ786435:FUQ786436 FKU786435:FKU786436 FAY786435:FAY786436 ERC786435:ERC786436 EHG786435:EHG786436 DXK786435:DXK786436 DNO786435:DNO786436 DDS786435:DDS786436 CTW786435:CTW786436 CKA786435:CKA786436 CAE786435:CAE786436 BQI786435:BQI786436 BGM786435:BGM786436 AWQ786435:AWQ786436 AMU786435:AMU786436 ACY786435:ACY786436 TC786435:TC786436 JG786435:JG786436 K786435:K786436 WVS720899:WVS720900 WLW720899:WLW720900 WCA720899:WCA720900 VSE720899:VSE720900 VII720899:VII720900 UYM720899:UYM720900 UOQ720899:UOQ720900 UEU720899:UEU720900 TUY720899:TUY720900 TLC720899:TLC720900 TBG720899:TBG720900 SRK720899:SRK720900 SHO720899:SHO720900 RXS720899:RXS720900 RNW720899:RNW720900 REA720899:REA720900 QUE720899:QUE720900 QKI720899:QKI720900 QAM720899:QAM720900 PQQ720899:PQQ720900 PGU720899:PGU720900 OWY720899:OWY720900 ONC720899:ONC720900 ODG720899:ODG720900 NTK720899:NTK720900 NJO720899:NJO720900 MZS720899:MZS720900 MPW720899:MPW720900 MGA720899:MGA720900 LWE720899:LWE720900 LMI720899:LMI720900 LCM720899:LCM720900 KSQ720899:KSQ720900 KIU720899:KIU720900 JYY720899:JYY720900 JPC720899:JPC720900 JFG720899:JFG720900 IVK720899:IVK720900 ILO720899:ILO720900 IBS720899:IBS720900 HRW720899:HRW720900 HIA720899:HIA720900 GYE720899:GYE720900 GOI720899:GOI720900 GEM720899:GEM720900 FUQ720899:FUQ720900 FKU720899:FKU720900 FAY720899:FAY720900 ERC720899:ERC720900 EHG720899:EHG720900 DXK720899:DXK720900 DNO720899:DNO720900 DDS720899:DDS720900 CTW720899:CTW720900 CKA720899:CKA720900 CAE720899:CAE720900 BQI720899:BQI720900 BGM720899:BGM720900 AWQ720899:AWQ720900 AMU720899:AMU720900 ACY720899:ACY720900 TC720899:TC720900 JG720899:JG720900 K720899:K720900 WVS655363:WVS655364 WLW655363:WLW655364 WCA655363:WCA655364 VSE655363:VSE655364 VII655363:VII655364 UYM655363:UYM655364 UOQ655363:UOQ655364 UEU655363:UEU655364 TUY655363:TUY655364 TLC655363:TLC655364 TBG655363:TBG655364 SRK655363:SRK655364 SHO655363:SHO655364 RXS655363:RXS655364 RNW655363:RNW655364 REA655363:REA655364 QUE655363:QUE655364 QKI655363:QKI655364 QAM655363:QAM655364 PQQ655363:PQQ655364 PGU655363:PGU655364 OWY655363:OWY655364 ONC655363:ONC655364 ODG655363:ODG655364 NTK655363:NTK655364 NJO655363:NJO655364 MZS655363:MZS655364 MPW655363:MPW655364 MGA655363:MGA655364 LWE655363:LWE655364 LMI655363:LMI655364 LCM655363:LCM655364 KSQ655363:KSQ655364 KIU655363:KIU655364 JYY655363:JYY655364 JPC655363:JPC655364 JFG655363:JFG655364 IVK655363:IVK655364 ILO655363:ILO655364 IBS655363:IBS655364 HRW655363:HRW655364 HIA655363:HIA655364 GYE655363:GYE655364 GOI655363:GOI655364 GEM655363:GEM655364 FUQ655363:FUQ655364 FKU655363:FKU655364 FAY655363:FAY655364 ERC655363:ERC655364 EHG655363:EHG655364 DXK655363:DXK655364 DNO655363:DNO655364 DDS655363:DDS655364 CTW655363:CTW655364 CKA655363:CKA655364 CAE655363:CAE655364 BQI655363:BQI655364 BGM655363:BGM655364 AWQ655363:AWQ655364 AMU655363:AMU655364 ACY655363:ACY655364 TC655363:TC655364 JG655363:JG655364 K655363:K655364 WVS589827:WVS589828 WLW589827:WLW589828 WCA589827:WCA589828 VSE589827:VSE589828 VII589827:VII589828 UYM589827:UYM589828 UOQ589827:UOQ589828 UEU589827:UEU589828 TUY589827:TUY589828 TLC589827:TLC589828 TBG589827:TBG589828 SRK589827:SRK589828 SHO589827:SHO589828 RXS589827:RXS589828 RNW589827:RNW589828 REA589827:REA589828 QUE589827:QUE589828 QKI589827:QKI589828 QAM589827:QAM589828 PQQ589827:PQQ589828 PGU589827:PGU589828 OWY589827:OWY589828 ONC589827:ONC589828 ODG589827:ODG589828 NTK589827:NTK589828 NJO589827:NJO589828 MZS589827:MZS589828 MPW589827:MPW589828 MGA589827:MGA589828 LWE589827:LWE589828 LMI589827:LMI589828 LCM589827:LCM589828 KSQ589827:KSQ589828 KIU589827:KIU589828 JYY589827:JYY589828 JPC589827:JPC589828 JFG589827:JFG589828 IVK589827:IVK589828 ILO589827:ILO589828 IBS589827:IBS589828 HRW589827:HRW589828 HIA589827:HIA589828 GYE589827:GYE589828 GOI589827:GOI589828 GEM589827:GEM589828 FUQ589827:FUQ589828 FKU589827:FKU589828 FAY589827:FAY589828 ERC589827:ERC589828 EHG589827:EHG589828 DXK589827:DXK589828 DNO589827:DNO589828 DDS589827:DDS589828 CTW589827:CTW589828 CKA589827:CKA589828 CAE589827:CAE589828 BQI589827:BQI589828 BGM589827:BGM589828 AWQ589827:AWQ589828 AMU589827:AMU589828 ACY589827:ACY589828 TC589827:TC589828 JG589827:JG589828 K589827:K589828 WVS524291:WVS524292 WLW524291:WLW524292 WCA524291:WCA524292 VSE524291:VSE524292 VII524291:VII524292 UYM524291:UYM524292 UOQ524291:UOQ524292 UEU524291:UEU524292 TUY524291:TUY524292 TLC524291:TLC524292 TBG524291:TBG524292 SRK524291:SRK524292 SHO524291:SHO524292 RXS524291:RXS524292 RNW524291:RNW524292 REA524291:REA524292 QUE524291:QUE524292 QKI524291:QKI524292 QAM524291:QAM524292 PQQ524291:PQQ524292 PGU524291:PGU524292 OWY524291:OWY524292 ONC524291:ONC524292 ODG524291:ODG524292 NTK524291:NTK524292 NJO524291:NJO524292 MZS524291:MZS524292 MPW524291:MPW524292 MGA524291:MGA524292 LWE524291:LWE524292 LMI524291:LMI524292 LCM524291:LCM524292 KSQ524291:KSQ524292 KIU524291:KIU524292 JYY524291:JYY524292 JPC524291:JPC524292 JFG524291:JFG524292 IVK524291:IVK524292 ILO524291:ILO524292 IBS524291:IBS524292 HRW524291:HRW524292 HIA524291:HIA524292 GYE524291:GYE524292 GOI524291:GOI524292 GEM524291:GEM524292 FUQ524291:FUQ524292 FKU524291:FKU524292 FAY524291:FAY524292 ERC524291:ERC524292 EHG524291:EHG524292 DXK524291:DXK524292 DNO524291:DNO524292 DDS524291:DDS524292 CTW524291:CTW524292 CKA524291:CKA524292 CAE524291:CAE524292 BQI524291:BQI524292 BGM524291:BGM524292 AWQ524291:AWQ524292 AMU524291:AMU524292 ACY524291:ACY524292 TC524291:TC524292 JG524291:JG524292 K524291:K524292 WVS458755:WVS458756 WLW458755:WLW458756 WCA458755:WCA458756 VSE458755:VSE458756 VII458755:VII458756 UYM458755:UYM458756 UOQ458755:UOQ458756 UEU458755:UEU458756 TUY458755:TUY458756 TLC458755:TLC458756 TBG458755:TBG458756 SRK458755:SRK458756 SHO458755:SHO458756 RXS458755:RXS458756 RNW458755:RNW458756 REA458755:REA458756 QUE458755:QUE458756 QKI458755:QKI458756 QAM458755:QAM458756 PQQ458755:PQQ458756 PGU458755:PGU458756 OWY458755:OWY458756 ONC458755:ONC458756 ODG458755:ODG458756 NTK458755:NTK458756 NJO458755:NJO458756 MZS458755:MZS458756 MPW458755:MPW458756 MGA458755:MGA458756 LWE458755:LWE458756 LMI458755:LMI458756 LCM458755:LCM458756 KSQ458755:KSQ458756 KIU458755:KIU458756 JYY458755:JYY458756 JPC458755:JPC458756 JFG458755:JFG458756 IVK458755:IVK458756 ILO458755:ILO458756 IBS458755:IBS458756 HRW458755:HRW458756 HIA458755:HIA458756 GYE458755:GYE458756 GOI458755:GOI458756 GEM458755:GEM458756 FUQ458755:FUQ458756 FKU458755:FKU458756 FAY458755:FAY458756 ERC458755:ERC458756 EHG458755:EHG458756 DXK458755:DXK458756 DNO458755:DNO458756 DDS458755:DDS458756 CTW458755:CTW458756 CKA458755:CKA458756 CAE458755:CAE458756 BQI458755:BQI458756 BGM458755:BGM458756 AWQ458755:AWQ458756 AMU458755:AMU458756 ACY458755:ACY458756 TC458755:TC458756 JG458755:JG458756 K458755:K458756 WVS393219:WVS393220 WLW393219:WLW393220 WCA393219:WCA393220 VSE393219:VSE393220 VII393219:VII393220 UYM393219:UYM393220 UOQ393219:UOQ393220 UEU393219:UEU393220 TUY393219:TUY393220 TLC393219:TLC393220 TBG393219:TBG393220 SRK393219:SRK393220 SHO393219:SHO393220 RXS393219:RXS393220 RNW393219:RNW393220 REA393219:REA393220 QUE393219:QUE393220 QKI393219:QKI393220 QAM393219:QAM393220 PQQ393219:PQQ393220 PGU393219:PGU393220 OWY393219:OWY393220 ONC393219:ONC393220 ODG393219:ODG393220 NTK393219:NTK393220 NJO393219:NJO393220 MZS393219:MZS393220 MPW393219:MPW393220 MGA393219:MGA393220 LWE393219:LWE393220 LMI393219:LMI393220 LCM393219:LCM393220 KSQ393219:KSQ393220 KIU393219:KIU393220 JYY393219:JYY393220 JPC393219:JPC393220 JFG393219:JFG393220 IVK393219:IVK393220 ILO393219:ILO393220 IBS393219:IBS393220 HRW393219:HRW393220 HIA393219:HIA393220 GYE393219:GYE393220 GOI393219:GOI393220 GEM393219:GEM393220 FUQ393219:FUQ393220 FKU393219:FKU393220 FAY393219:FAY393220 ERC393219:ERC393220 EHG393219:EHG393220 DXK393219:DXK393220 DNO393219:DNO393220 DDS393219:DDS393220 CTW393219:CTW393220 CKA393219:CKA393220 CAE393219:CAE393220 BQI393219:BQI393220 BGM393219:BGM393220 AWQ393219:AWQ393220 AMU393219:AMU393220 ACY393219:ACY393220 TC393219:TC393220 JG393219:JG393220 K393219:K393220 WVS327683:WVS327684 WLW327683:WLW327684 WCA327683:WCA327684 VSE327683:VSE327684 VII327683:VII327684 UYM327683:UYM327684 UOQ327683:UOQ327684 UEU327683:UEU327684 TUY327683:TUY327684 TLC327683:TLC327684 TBG327683:TBG327684 SRK327683:SRK327684 SHO327683:SHO327684 RXS327683:RXS327684 RNW327683:RNW327684 REA327683:REA327684 QUE327683:QUE327684 QKI327683:QKI327684 QAM327683:QAM327684 PQQ327683:PQQ327684 PGU327683:PGU327684 OWY327683:OWY327684 ONC327683:ONC327684 ODG327683:ODG327684 NTK327683:NTK327684 NJO327683:NJO327684 MZS327683:MZS327684 MPW327683:MPW327684 MGA327683:MGA327684 LWE327683:LWE327684 LMI327683:LMI327684 LCM327683:LCM327684 KSQ327683:KSQ327684 KIU327683:KIU327684 JYY327683:JYY327684 JPC327683:JPC327684 JFG327683:JFG327684 IVK327683:IVK327684 ILO327683:ILO327684 IBS327683:IBS327684 HRW327683:HRW327684 HIA327683:HIA327684 GYE327683:GYE327684 GOI327683:GOI327684 GEM327683:GEM327684 FUQ327683:FUQ327684 FKU327683:FKU327684 FAY327683:FAY327684 ERC327683:ERC327684 EHG327683:EHG327684 DXK327683:DXK327684 DNO327683:DNO327684 DDS327683:DDS327684 CTW327683:CTW327684 CKA327683:CKA327684 CAE327683:CAE327684 BQI327683:BQI327684 BGM327683:BGM327684 AWQ327683:AWQ327684 AMU327683:AMU327684 ACY327683:ACY327684 TC327683:TC327684 JG327683:JG327684 K327683:K327684 WVS262147:WVS262148 WLW262147:WLW262148 WCA262147:WCA262148 VSE262147:VSE262148 VII262147:VII262148 UYM262147:UYM262148 UOQ262147:UOQ262148 UEU262147:UEU262148 TUY262147:TUY262148 TLC262147:TLC262148 TBG262147:TBG262148 SRK262147:SRK262148 SHO262147:SHO262148 RXS262147:RXS262148 RNW262147:RNW262148 REA262147:REA262148 QUE262147:QUE262148 QKI262147:QKI262148 QAM262147:QAM262148 PQQ262147:PQQ262148 PGU262147:PGU262148 OWY262147:OWY262148 ONC262147:ONC262148 ODG262147:ODG262148 NTK262147:NTK262148 NJO262147:NJO262148 MZS262147:MZS262148 MPW262147:MPW262148 MGA262147:MGA262148 LWE262147:LWE262148 LMI262147:LMI262148 LCM262147:LCM262148 KSQ262147:KSQ262148 KIU262147:KIU262148 JYY262147:JYY262148 JPC262147:JPC262148 JFG262147:JFG262148 IVK262147:IVK262148 ILO262147:ILO262148 IBS262147:IBS262148 HRW262147:HRW262148 HIA262147:HIA262148 GYE262147:GYE262148 GOI262147:GOI262148 GEM262147:GEM262148 FUQ262147:FUQ262148 FKU262147:FKU262148 FAY262147:FAY262148 ERC262147:ERC262148 EHG262147:EHG262148 DXK262147:DXK262148 DNO262147:DNO262148 DDS262147:DDS262148 CTW262147:CTW262148 CKA262147:CKA262148 CAE262147:CAE262148 BQI262147:BQI262148 BGM262147:BGM262148 AWQ262147:AWQ262148 AMU262147:AMU262148 ACY262147:ACY262148 TC262147:TC262148 JG262147:JG262148 K262147:K262148 WVS196611:WVS196612 WLW196611:WLW196612 WCA196611:WCA196612 VSE196611:VSE196612 VII196611:VII196612 UYM196611:UYM196612 UOQ196611:UOQ196612 UEU196611:UEU196612 TUY196611:TUY196612 TLC196611:TLC196612 TBG196611:TBG196612 SRK196611:SRK196612 SHO196611:SHO196612 RXS196611:RXS196612 RNW196611:RNW196612 REA196611:REA196612 QUE196611:QUE196612 QKI196611:QKI196612 QAM196611:QAM196612 PQQ196611:PQQ196612 PGU196611:PGU196612 OWY196611:OWY196612 ONC196611:ONC196612 ODG196611:ODG196612 NTK196611:NTK196612 NJO196611:NJO196612 MZS196611:MZS196612 MPW196611:MPW196612 MGA196611:MGA196612 LWE196611:LWE196612 LMI196611:LMI196612 LCM196611:LCM196612 KSQ196611:KSQ196612 KIU196611:KIU196612 JYY196611:JYY196612 JPC196611:JPC196612 JFG196611:JFG196612 IVK196611:IVK196612 ILO196611:ILO196612 IBS196611:IBS196612 HRW196611:HRW196612 HIA196611:HIA196612 GYE196611:GYE196612 GOI196611:GOI196612 GEM196611:GEM196612 FUQ196611:FUQ196612 FKU196611:FKU196612 FAY196611:FAY196612 ERC196611:ERC196612 EHG196611:EHG196612 DXK196611:DXK196612 DNO196611:DNO196612 DDS196611:DDS196612 CTW196611:CTW196612 CKA196611:CKA196612 CAE196611:CAE196612 BQI196611:BQI196612 BGM196611:BGM196612 AWQ196611:AWQ196612 AMU196611:AMU196612 ACY196611:ACY196612 TC196611:TC196612 JG196611:JG196612 K196611:K196612 WVS131075:WVS131076 WLW131075:WLW131076 WCA131075:WCA131076 VSE131075:VSE131076 VII131075:VII131076 UYM131075:UYM131076 UOQ131075:UOQ131076 UEU131075:UEU131076 TUY131075:TUY131076 TLC131075:TLC131076 TBG131075:TBG131076 SRK131075:SRK131076 SHO131075:SHO131076 RXS131075:RXS131076 RNW131075:RNW131076 REA131075:REA131076 QUE131075:QUE131076 QKI131075:QKI131076 QAM131075:QAM131076 PQQ131075:PQQ131076 PGU131075:PGU131076 OWY131075:OWY131076 ONC131075:ONC131076 ODG131075:ODG131076 NTK131075:NTK131076 NJO131075:NJO131076 MZS131075:MZS131076 MPW131075:MPW131076 MGA131075:MGA131076 LWE131075:LWE131076 LMI131075:LMI131076 LCM131075:LCM131076 KSQ131075:KSQ131076 KIU131075:KIU131076 JYY131075:JYY131076 JPC131075:JPC131076 JFG131075:JFG131076 IVK131075:IVK131076 ILO131075:ILO131076 IBS131075:IBS131076 HRW131075:HRW131076 HIA131075:HIA131076 GYE131075:GYE131076 GOI131075:GOI131076 GEM131075:GEM131076 FUQ131075:FUQ131076 FKU131075:FKU131076 FAY131075:FAY131076 ERC131075:ERC131076 EHG131075:EHG131076 DXK131075:DXK131076 DNO131075:DNO131076 DDS131075:DDS131076 CTW131075:CTW131076 CKA131075:CKA131076 CAE131075:CAE131076 BQI131075:BQI131076 BGM131075:BGM131076 AWQ131075:AWQ131076 AMU131075:AMU131076 ACY131075:ACY131076 TC131075:TC131076 JG131075:JG131076 K131075:K131076 WVS65539:WVS65540 WLW65539:WLW65540 WCA65539:WCA65540 VSE65539:VSE65540 VII65539:VII65540 UYM65539:UYM65540 UOQ65539:UOQ65540 UEU65539:UEU65540 TUY65539:TUY65540 TLC65539:TLC65540 TBG65539:TBG65540 SRK65539:SRK65540 SHO65539:SHO65540 RXS65539:RXS65540 RNW65539:RNW65540 REA65539:REA65540 QUE65539:QUE65540 QKI65539:QKI65540 QAM65539:QAM65540 PQQ65539:PQQ65540 PGU65539:PGU65540 OWY65539:OWY65540 ONC65539:ONC65540 ODG65539:ODG65540 NTK65539:NTK65540 NJO65539:NJO65540 MZS65539:MZS65540 MPW65539:MPW65540 MGA65539:MGA65540 LWE65539:LWE65540 LMI65539:LMI65540 LCM65539:LCM65540 KSQ65539:KSQ65540 KIU65539:KIU65540 JYY65539:JYY65540 JPC65539:JPC65540 JFG65539:JFG65540 IVK65539:IVK65540 ILO65539:ILO65540 IBS65539:IBS65540 HRW65539:HRW65540 HIA65539:HIA65540 GYE65539:GYE65540 GOI65539:GOI65540 GEM65539:GEM65540 FUQ65539:FUQ65540 FKU65539:FKU65540 FAY65539:FAY65540 ERC65539:ERC65540 EHG65539:EHG65540 DXK65539:DXK65540 DNO65539:DNO65540 DDS65539:DDS65540 CTW65539:CTW65540 CKA65539:CKA65540 CAE65539:CAE65540 BQI65539:BQI65540 BGM65539:BGM65540 AWQ65539:AWQ65540 AMU65539:AMU65540 ACY65539:ACY65540 TC65539:TC65540 JG65539:JG65540 K65539:K65540 WVS3:WVS4 WLW3:WLW4 WCA3:WCA4 VSE3:VSE4 VII3:VII4 UYM3:UYM4 UOQ3:UOQ4 UEU3:UEU4 TUY3:TUY4 TLC3:TLC4 TBG3:TBG4 SRK3:SRK4 SHO3:SHO4 RXS3:RXS4 RNW3:RNW4 REA3:REA4 QUE3:QUE4 QKI3:QKI4 QAM3:QAM4 PQQ3:PQQ4 PGU3:PGU4 OWY3:OWY4 ONC3:ONC4 ODG3:ODG4 NTK3:NTK4 NJO3:NJO4 MZS3:MZS4 MPW3:MPW4 MGA3:MGA4 LWE3:LWE4 LMI3:LMI4 LCM3:LCM4 KSQ3:KSQ4 KIU3:KIU4 JYY3:JYY4 JPC3:JPC4 JFG3:JFG4 IVK3:IVK4 ILO3:ILO4 IBS3:IBS4 HRW3:HRW4 HIA3:HIA4 GYE3:GYE4 GOI3:GOI4 GEM3:GEM4 FUQ3:FUQ4 FKU3:FKU4 FAY3:FAY4 ERC3:ERC4 EHG3:EHG4 DXK3:DXK4 DNO3:DNO4 DDS3:DDS4 CTW3:CTW4 CKA3:CKA4 CAE3:CAE4 BQI3:BQI4 BGM3:BGM4 AWQ3:AWQ4 AMU3:AMU4 ACY3:ACY4 TC3:TC4 JG3:JG4">
      <formula1>SiNo</formula1>
    </dataValidation>
    <dataValidation type="list" showInputMessage="1" showErrorMessage="1" sqref="R3 WLP983048:WLP983049 WBT983048:WBT983049 VRX983048:VRX983049 VIB983048:VIB983049 UYF983048:UYF983049 UOJ983048:UOJ983049 UEN983048:UEN983049 TUR983048:TUR983049 TKV983048:TKV983049 TAZ983048:TAZ983049 SRD983048:SRD983049 SHH983048:SHH983049 RXL983048:RXL983049 RNP983048:RNP983049 RDT983048:RDT983049 QTX983048:QTX983049 QKB983048:QKB983049 QAF983048:QAF983049 PQJ983048:PQJ983049 PGN983048:PGN983049 OWR983048:OWR983049 OMV983048:OMV983049 OCZ983048:OCZ983049 NTD983048:NTD983049 NJH983048:NJH983049 MZL983048:MZL983049 MPP983048:MPP983049 MFT983048:MFT983049 LVX983048:LVX983049 LMB983048:LMB983049 LCF983048:LCF983049 KSJ983048:KSJ983049 KIN983048:KIN983049 JYR983048:JYR983049 JOV983048:JOV983049 JEZ983048:JEZ983049 IVD983048:IVD983049 ILH983048:ILH983049 IBL983048:IBL983049 HRP983048:HRP983049 HHT983048:HHT983049 GXX983048:GXX983049 GOB983048:GOB983049 GEF983048:GEF983049 FUJ983048:FUJ983049 FKN983048:FKN983049 FAR983048:FAR983049 EQV983048:EQV983049 EGZ983048:EGZ983049 DXD983048:DXD983049 DNH983048:DNH983049 DDL983048:DDL983049 CTP983048:CTP983049 CJT983048:CJT983049 BZX983048:BZX983049 BQB983048:BQB983049 BGF983048:BGF983049 AWJ983048:AWJ983049 AMN983048:AMN983049 ACR983048:ACR983049 SV983048:SV983049 IZ983048:IZ983049 D983048:D983049 WVL917512:WVL917513 WLP917512:WLP917513 WBT917512:WBT917513 VRX917512:VRX917513 VIB917512:VIB917513 UYF917512:UYF917513 UOJ917512:UOJ917513 UEN917512:UEN917513 TUR917512:TUR917513 TKV917512:TKV917513 TAZ917512:TAZ917513 SRD917512:SRD917513 SHH917512:SHH917513 RXL917512:RXL917513 RNP917512:RNP917513 RDT917512:RDT917513 QTX917512:QTX917513 QKB917512:QKB917513 QAF917512:QAF917513 PQJ917512:PQJ917513 PGN917512:PGN917513 OWR917512:OWR917513 OMV917512:OMV917513 OCZ917512:OCZ917513 NTD917512:NTD917513 NJH917512:NJH917513 MZL917512:MZL917513 MPP917512:MPP917513 MFT917512:MFT917513 LVX917512:LVX917513 LMB917512:LMB917513 LCF917512:LCF917513 KSJ917512:KSJ917513 KIN917512:KIN917513 JYR917512:JYR917513 JOV917512:JOV917513 JEZ917512:JEZ917513 IVD917512:IVD917513 ILH917512:ILH917513 IBL917512:IBL917513 HRP917512:HRP917513 HHT917512:HHT917513 GXX917512:GXX917513 GOB917512:GOB917513 GEF917512:GEF917513 FUJ917512:FUJ917513 FKN917512:FKN917513 FAR917512:FAR917513 EQV917512:EQV917513 EGZ917512:EGZ917513 DXD917512:DXD917513 DNH917512:DNH917513 DDL917512:DDL917513 CTP917512:CTP917513 CJT917512:CJT917513 BZX917512:BZX917513 BQB917512:BQB917513 BGF917512:BGF917513 AWJ917512:AWJ917513 AMN917512:AMN917513 ACR917512:ACR917513 SV917512:SV917513 IZ917512:IZ917513 D917512:D917513 WVL851976:WVL851977 WLP851976:WLP851977 WBT851976:WBT851977 VRX851976:VRX851977 VIB851976:VIB851977 UYF851976:UYF851977 UOJ851976:UOJ851977 UEN851976:UEN851977 TUR851976:TUR851977 TKV851976:TKV851977 TAZ851976:TAZ851977 SRD851976:SRD851977 SHH851976:SHH851977 RXL851976:RXL851977 RNP851976:RNP851977 RDT851976:RDT851977 QTX851976:QTX851977 QKB851976:QKB851977 QAF851976:QAF851977 PQJ851976:PQJ851977 PGN851976:PGN851977 OWR851976:OWR851977 OMV851976:OMV851977 OCZ851976:OCZ851977 NTD851976:NTD851977 NJH851976:NJH851977 MZL851976:MZL851977 MPP851976:MPP851977 MFT851976:MFT851977 LVX851976:LVX851977 LMB851976:LMB851977 LCF851976:LCF851977 KSJ851976:KSJ851977 KIN851976:KIN851977 JYR851976:JYR851977 JOV851976:JOV851977 JEZ851976:JEZ851977 IVD851976:IVD851977 ILH851976:ILH851977 IBL851976:IBL851977 HRP851976:HRP851977 HHT851976:HHT851977 GXX851976:GXX851977 GOB851976:GOB851977 GEF851976:GEF851977 FUJ851976:FUJ851977 FKN851976:FKN851977 FAR851976:FAR851977 EQV851976:EQV851977 EGZ851976:EGZ851977 DXD851976:DXD851977 DNH851976:DNH851977 DDL851976:DDL851977 CTP851976:CTP851977 CJT851976:CJT851977 BZX851976:BZX851977 BQB851976:BQB851977 BGF851976:BGF851977 AWJ851976:AWJ851977 AMN851976:AMN851977 ACR851976:ACR851977 SV851976:SV851977 IZ851976:IZ851977 D851976:D851977 WVL786440:WVL786441 WLP786440:WLP786441 WBT786440:WBT786441 VRX786440:VRX786441 VIB786440:VIB786441 UYF786440:UYF786441 UOJ786440:UOJ786441 UEN786440:UEN786441 TUR786440:TUR786441 TKV786440:TKV786441 TAZ786440:TAZ786441 SRD786440:SRD786441 SHH786440:SHH786441 RXL786440:RXL786441 RNP786440:RNP786441 RDT786440:RDT786441 QTX786440:QTX786441 QKB786440:QKB786441 QAF786440:QAF786441 PQJ786440:PQJ786441 PGN786440:PGN786441 OWR786440:OWR786441 OMV786440:OMV786441 OCZ786440:OCZ786441 NTD786440:NTD786441 NJH786440:NJH786441 MZL786440:MZL786441 MPP786440:MPP786441 MFT786440:MFT786441 LVX786440:LVX786441 LMB786440:LMB786441 LCF786440:LCF786441 KSJ786440:KSJ786441 KIN786440:KIN786441 JYR786440:JYR786441 JOV786440:JOV786441 JEZ786440:JEZ786441 IVD786440:IVD786441 ILH786440:ILH786441 IBL786440:IBL786441 HRP786440:HRP786441 HHT786440:HHT786441 GXX786440:GXX786441 GOB786440:GOB786441 GEF786440:GEF786441 FUJ786440:FUJ786441 FKN786440:FKN786441 FAR786440:FAR786441 EQV786440:EQV786441 EGZ786440:EGZ786441 DXD786440:DXD786441 DNH786440:DNH786441 DDL786440:DDL786441 CTP786440:CTP786441 CJT786440:CJT786441 BZX786440:BZX786441 BQB786440:BQB786441 BGF786440:BGF786441 AWJ786440:AWJ786441 AMN786440:AMN786441 ACR786440:ACR786441 SV786440:SV786441 IZ786440:IZ786441 D786440:D786441 WVL720904:WVL720905 WLP720904:WLP720905 WBT720904:WBT720905 VRX720904:VRX720905 VIB720904:VIB720905 UYF720904:UYF720905 UOJ720904:UOJ720905 UEN720904:UEN720905 TUR720904:TUR720905 TKV720904:TKV720905 TAZ720904:TAZ720905 SRD720904:SRD720905 SHH720904:SHH720905 RXL720904:RXL720905 RNP720904:RNP720905 RDT720904:RDT720905 QTX720904:QTX720905 QKB720904:QKB720905 QAF720904:QAF720905 PQJ720904:PQJ720905 PGN720904:PGN720905 OWR720904:OWR720905 OMV720904:OMV720905 OCZ720904:OCZ720905 NTD720904:NTD720905 NJH720904:NJH720905 MZL720904:MZL720905 MPP720904:MPP720905 MFT720904:MFT720905 LVX720904:LVX720905 LMB720904:LMB720905 LCF720904:LCF720905 KSJ720904:KSJ720905 KIN720904:KIN720905 JYR720904:JYR720905 JOV720904:JOV720905 JEZ720904:JEZ720905 IVD720904:IVD720905 ILH720904:ILH720905 IBL720904:IBL720905 HRP720904:HRP720905 HHT720904:HHT720905 GXX720904:GXX720905 GOB720904:GOB720905 GEF720904:GEF720905 FUJ720904:FUJ720905 FKN720904:FKN720905 FAR720904:FAR720905 EQV720904:EQV720905 EGZ720904:EGZ720905 DXD720904:DXD720905 DNH720904:DNH720905 DDL720904:DDL720905 CTP720904:CTP720905 CJT720904:CJT720905 BZX720904:BZX720905 BQB720904:BQB720905 BGF720904:BGF720905 AWJ720904:AWJ720905 AMN720904:AMN720905 ACR720904:ACR720905 SV720904:SV720905 IZ720904:IZ720905 D720904:D720905 WVL655368:WVL655369 WLP655368:WLP655369 WBT655368:WBT655369 VRX655368:VRX655369 VIB655368:VIB655369 UYF655368:UYF655369 UOJ655368:UOJ655369 UEN655368:UEN655369 TUR655368:TUR655369 TKV655368:TKV655369 TAZ655368:TAZ655369 SRD655368:SRD655369 SHH655368:SHH655369 RXL655368:RXL655369 RNP655368:RNP655369 RDT655368:RDT655369 QTX655368:QTX655369 QKB655368:QKB655369 QAF655368:QAF655369 PQJ655368:PQJ655369 PGN655368:PGN655369 OWR655368:OWR655369 OMV655368:OMV655369 OCZ655368:OCZ655369 NTD655368:NTD655369 NJH655368:NJH655369 MZL655368:MZL655369 MPP655368:MPP655369 MFT655368:MFT655369 LVX655368:LVX655369 LMB655368:LMB655369 LCF655368:LCF655369 KSJ655368:KSJ655369 KIN655368:KIN655369 JYR655368:JYR655369 JOV655368:JOV655369 JEZ655368:JEZ655369 IVD655368:IVD655369 ILH655368:ILH655369 IBL655368:IBL655369 HRP655368:HRP655369 HHT655368:HHT655369 GXX655368:GXX655369 GOB655368:GOB655369 GEF655368:GEF655369 FUJ655368:FUJ655369 FKN655368:FKN655369 FAR655368:FAR655369 EQV655368:EQV655369 EGZ655368:EGZ655369 DXD655368:DXD655369 DNH655368:DNH655369 DDL655368:DDL655369 CTP655368:CTP655369 CJT655368:CJT655369 BZX655368:BZX655369 BQB655368:BQB655369 BGF655368:BGF655369 AWJ655368:AWJ655369 AMN655368:AMN655369 ACR655368:ACR655369 SV655368:SV655369 IZ655368:IZ655369 D655368:D655369 WVL589832:WVL589833 WLP589832:WLP589833 WBT589832:WBT589833 VRX589832:VRX589833 VIB589832:VIB589833 UYF589832:UYF589833 UOJ589832:UOJ589833 UEN589832:UEN589833 TUR589832:TUR589833 TKV589832:TKV589833 TAZ589832:TAZ589833 SRD589832:SRD589833 SHH589832:SHH589833 RXL589832:RXL589833 RNP589832:RNP589833 RDT589832:RDT589833 QTX589832:QTX589833 QKB589832:QKB589833 QAF589832:QAF589833 PQJ589832:PQJ589833 PGN589832:PGN589833 OWR589832:OWR589833 OMV589832:OMV589833 OCZ589832:OCZ589833 NTD589832:NTD589833 NJH589832:NJH589833 MZL589832:MZL589833 MPP589832:MPP589833 MFT589832:MFT589833 LVX589832:LVX589833 LMB589832:LMB589833 LCF589832:LCF589833 KSJ589832:KSJ589833 KIN589832:KIN589833 JYR589832:JYR589833 JOV589832:JOV589833 JEZ589832:JEZ589833 IVD589832:IVD589833 ILH589832:ILH589833 IBL589832:IBL589833 HRP589832:HRP589833 HHT589832:HHT589833 GXX589832:GXX589833 GOB589832:GOB589833 GEF589832:GEF589833 FUJ589832:FUJ589833 FKN589832:FKN589833 FAR589832:FAR589833 EQV589832:EQV589833 EGZ589832:EGZ589833 DXD589832:DXD589833 DNH589832:DNH589833 DDL589832:DDL589833 CTP589832:CTP589833 CJT589832:CJT589833 BZX589832:BZX589833 BQB589832:BQB589833 BGF589832:BGF589833 AWJ589832:AWJ589833 AMN589832:AMN589833 ACR589832:ACR589833 SV589832:SV589833 IZ589832:IZ589833 D589832:D589833 WVL524296:WVL524297 WLP524296:WLP524297 WBT524296:WBT524297 VRX524296:VRX524297 VIB524296:VIB524297 UYF524296:UYF524297 UOJ524296:UOJ524297 UEN524296:UEN524297 TUR524296:TUR524297 TKV524296:TKV524297 TAZ524296:TAZ524297 SRD524296:SRD524297 SHH524296:SHH524297 RXL524296:RXL524297 RNP524296:RNP524297 RDT524296:RDT524297 QTX524296:QTX524297 QKB524296:QKB524297 QAF524296:QAF524297 PQJ524296:PQJ524297 PGN524296:PGN524297 OWR524296:OWR524297 OMV524296:OMV524297 OCZ524296:OCZ524297 NTD524296:NTD524297 NJH524296:NJH524297 MZL524296:MZL524297 MPP524296:MPP524297 MFT524296:MFT524297 LVX524296:LVX524297 LMB524296:LMB524297 LCF524296:LCF524297 KSJ524296:KSJ524297 KIN524296:KIN524297 JYR524296:JYR524297 JOV524296:JOV524297 JEZ524296:JEZ524297 IVD524296:IVD524297 ILH524296:ILH524297 IBL524296:IBL524297 HRP524296:HRP524297 HHT524296:HHT524297 GXX524296:GXX524297 GOB524296:GOB524297 GEF524296:GEF524297 FUJ524296:FUJ524297 FKN524296:FKN524297 FAR524296:FAR524297 EQV524296:EQV524297 EGZ524296:EGZ524297 DXD524296:DXD524297 DNH524296:DNH524297 DDL524296:DDL524297 CTP524296:CTP524297 CJT524296:CJT524297 BZX524296:BZX524297 BQB524296:BQB524297 BGF524296:BGF524297 AWJ524296:AWJ524297 AMN524296:AMN524297 ACR524296:ACR524297 SV524296:SV524297 IZ524296:IZ524297 D524296:D524297 WVL458760:WVL458761 WLP458760:WLP458761 WBT458760:WBT458761 VRX458760:VRX458761 VIB458760:VIB458761 UYF458760:UYF458761 UOJ458760:UOJ458761 UEN458760:UEN458761 TUR458760:TUR458761 TKV458760:TKV458761 TAZ458760:TAZ458761 SRD458760:SRD458761 SHH458760:SHH458761 RXL458760:RXL458761 RNP458760:RNP458761 RDT458760:RDT458761 QTX458760:QTX458761 QKB458760:QKB458761 QAF458760:QAF458761 PQJ458760:PQJ458761 PGN458760:PGN458761 OWR458760:OWR458761 OMV458760:OMV458761 OCZ458760:OCZ458761 NTD458760:NTD458761 NJH458760:NJH458761 MZL458760:MZL458761 MPP458760:MPP458761 MFT458760:MFT458761 LVX458760:LVX458761 LMB458760:LMB458761 LCF458760:LCF458761 KSJ458760:KSJ458761 KIN458760:KIN458761 JYR458760:JYR458761 JOV458760:JOV458761 JEZ458760:JEZ458761 IVD458760:IVD458761 ILH458760:ILH458761 IBL458760:IBL458761 HRP458760:HRP458761 HHT458760:HHT458761 GXX458760:GXX458761 GOB458760:GOB458761 GEF458760:GEF458761 FUJ458760:FUJ458761 FKN458760:FKN458761 FAR458760:FAR458761 EQV458760:EQV458761 EGZ458760:EGZ458761 DXD458760:DXD458761 DNH458760:DNH458761 DDL458760:DDL458761 CTP458760:CTP458761 CJT458760:CJT458761 BZX458760:BZX458761 BQB458760:BQB458761 BGF458760:BGF458761 AWJ458760:AWJ458761 AMN458760:AMN458761 ACR458760:ACR458761 SV458760:SV458761 IZ458760:IZ458761 D458760:D458761 WVL393224:WVL393225 WLP393224:WLP393225 WBT393224:WBT393225 VRX393224:VRX393225 VIB393224:VIB393225 UYF393224:UYF393225 UOJ393224:UOJ393225 UEN393224:UEN393225 TUR393224:TUR393225 TKV393224:TKV393225 TAZ393224:TAZ393225 SRD393224:SRD393225 SHH393224:SHH393225 RXL393224:RXL393225 RNP393224:RNP393225 RDT393224:RDT393225 QTX393224:QTX393225 QKB393224:QKB393225 QAF393224:QAF393225 PQJ393224:PQJ393225 PGN393224:PGN393225 OWR393224:OWR393225 OMV393224:OMV393225 OCZ393224:OCZ393225 NTD393224:NTD393225 NJH393224:NJH393225 MZL393224:MZL393225 MPP393224:MPP393225 MFT393224:MFT393225 LVX393224:LVX393225 LMB393224:LMB393225 LCF393224:LCF393225 KSJ393224:KSJ393225 KIN393224:KIN393225 JYR393224:JYR393225 JOV393224:JOV393225 JEZ393224:JEZ393225 IVD393224:IVD393225 ILH393224:ILH393225 IBL393224:IBL393225 HRP393224:HRP393225 HHT393224:HHT393225 GXX393224:GXX393225 GOB393224:GOB393225 GEF393224:GEF393225 FUJ393224:FUJ393225 FKN393224:FKN393225 FAR393224:FAR393225 EQV393224:EQV393225 EGZ393224:EGZ393225 DXD393224:DXD393225 DNH393224:DNH393225 DDL393224:DDL393225 CTP393224:CTP393225 CJT393224:CJT393225 BZX393224:BZX393225 BQB393224:BQB393225 BGF393224:BGF393225 AWJ393224:AWJ393225 AMN393224:AMN393225 ACR393224:ACR393225 SV393224:SV393225 IZ393224:IZ393225 D393224:D393225 WVL327688:WVL327689 WLP327688:WLP327689 WBT327688:WBT327689 VRX327688:VRX327689 VIB327688:VIB327689 UYF327688:UYF327689 UOJ327688:UOJ327689 UEN327688:UEN327689 TUR327688:TUR327689 TKV327688:TKV327689 TAZ327688:TAZ327689 SRD327688:SRD327689 SHH327688:SHH327689 RXL327688:RXL327689 RNP327688:RNP327689 RDT327688:RDT327689 QTX327688:QTX327689 QKB327688:QKB327689 QAF327688:QAF327689 PQJ327688:PQJ327689 PGN327688:PGN327689 OWR327688:OWR327689 OMV327688:OMV327689 OCZ327688:OCZ327689 NTD327688:NTD327689 NJH327688:NJH327689 MZL327688:MZL327689 MPP327688:MPP327689 MFT327688:MFT327689 LVX327688:LVX327689 LMB327688:LMB327689 LCF327688:LCF327689 KSJ327688:KSJ327689 KIN327688:KIN327689 JYR327688:JYR327689 JOV327688:JOV327689 JEZ327688:JEZ327689 IVD327688:IVD327689 ILH327688:ILH327689 IBL327688:IBL327689 HRP327688:HRP327689 HHT327688:HHT327689 GXX327688:GXX327689 GOB327688:GOB327689 GEF327688:GEF327689 FUJ327688:FUJ327689 FKN327688:FKN327689 FAR327688:FAR327689 EQV327688:EQV327689 EGZ327688:EGZ327689 DXD327688:DXD327689 DNH327688:DNH327689 DDL327688:DDL327689 CTP327688:CTP327689 CJT327688:CJT327689 BZX327688:BZX327689 BQB327688:BQB327689 BGF327688:BGF327689 AWJ327688:AWJ327689 AMN327688:AMN327689 ACR327688:ACR327689 SV327688:SV327689 IZ327688:IZ327689 D327688:D327689 WVL262152:WVL262153 WLP262152:WLP262153 WBT262152:WBT262153 VRX262152:VRX262153 VIB262152:VIB262153 UYF262152:UYF262153 UOJ262152:UOJ262153 UEN262152:UEN262153 TUR262152:TUR262153 TKV262152:TKV262153 TAZ262152:TAZ262153 SRD262152:SRD262153 SHH262152:SHH262153 RXL262152:RXL262153 RNP262152:RNP262153 RDT262152:RDT262153 QTX262152:QTX262153 QKB262152:QKB262153 QAF262152:QAF262153 PQJ262152:PQJ262153 PGN262152:PGN262153 OWR262152:OWR262153 OMV262152:OMV262153 OCZ262152:OCZ262153 NTD262152:NTD262153 NJH262152:NJH262153 MZL262152:MZL262153 MPP262152:MPP262153 MFT262152:MFT262153 LVX262152:LVX262153 LMB262152:LMB262153 LCF262152:LCF262153 KSJ262152:KSJ262153 KIN262152:KIN262153 JYR262152:JYR262153 JOV262152:JOV262153 JEZ262152:JEZ262153 IVD262152:IVD262153 ILH262152:ILH262153 IBL262152:IBL262153 HRP262152:HRP262153 HHT262152:HHT262153 GXX262152:GXX262153 GOB262152:GOB262153 GEF262152:GEF262153 FUJ262152:FUJ262153 FKN262152:FKN262153 FAR262152:FAR262153 EQV262152:EQV262153 EGZ262152:EGZ262153 DXD262152:DXD262153 DNH262152:DNH262153 DDL262152:DDL262153 CTP262152:CTP262153 CJT262152:CJT262153 BZX262152:BZX262153 BQB262152:BQB262153 BGF262152:BGF262153 AWJ262152:AWJ262153 AMN262152:AMN262153 ACR262152:ACR262153 SV262152:SV262153 IZ262152:IZ262153 D262152:D262153 WVL196616:WVL196617 WLP196616:WLP196617 WBT196616:WBT196617 VRX196616:VRX196617 VIB196616:VIB196617 UYF196616:UYF196617 UOJ196616:UOJ196617 UEN196616:UEN196617 TUR196616:TUR196617 TKV196616:TKV196617 TAZ196616:TAZ196617 SRD196616:SRD196617 SHH196616:SHH196617 RXL196616:RXL196617 RNP196616:RNP196617 RDT196616:RDT196617 QTX196616:QTX196617 QKB196616:QKB196617 QAF196616:QAF196617 PQJ196616:PQJ196617 PGN196616:PGN196617 OWR196616:OWR196617 OMV196616:OMV196617 OCZ196616:OCZ196617 NTD196616:NTD196617 NJH196616:NJH196617 MZL196616:MZL196617 MPP196616:MPP196617 MFT196616:MFT196617 LVX196616:LVX196617 LMB196616:LMB196617 LCF196616:LCF196617 KSJ196616:KSJ196617 KIN196616:KIN196617 JYR196616:JYR196617 JOV196616:JOV196617 JEZ196616:JEZ196617 IVD196616:IVD196617 ILH196616:ILH196617 IBL196616:IBL196617 HRP196616:HRP196617 HHT196616:HHT196617 GXX196616:GXX196617 GOB196616:GOB196617 GEF196616:GEF196617 FUJ196616:FUJ196617 FKN196616:FKN196617 FAR196616:FAR196617 EQV196616:EQV196617 EGZ196616:EGZ196617 DXD196616:DXD196617 DNH196616:DNH196617 DDL196616:DDL196617 CTP196616:CTP196617 CJT196616:CJT196617 BZX196616:BZX196617 BQB196616:BQB196617 BGF196616:BGF196617 AWJ196616:AWJ196617 AMN196616:AMN196617 ACR196616:ACR196617 SV196616:SV196617 IZ196616:IZ196617 D196616:D196617 WVL131080:WVL131081 WLP131080:WLP131081 WBT131080:WBT131081 VRX131080:VRX131081 VIB131080:VIB131081 UYF131080:UYF131081 UOJ131080:UOJ131081 UEN131080:UEN131081 TUR131080:TUR131081 TKV131080:TKV131081 TAZ131080:TAZ131081 SRD131080:SRD131081 SHH131080:SHH131081 RXL131080:RXL131081 RNP131080:RNP131081 RDT131080:RDT131081 QTX131080:QTX131081 QKB131080:QKB131081 QAF131080:QAF131081 PQJ131080:PQJ131081 PGN131080:PGN131081 OWR131080:OWR131081 OMV131080:OMV131081 OCZ131080:OCZ131081 NTD131080:NTD131081 NJH131080:NJH131081 MZL131080:MZL131081 MPP131080:MPP131081 MFT131080:MFT131081 LVX131080:LVX131081 LMB131080:LMB131081 LCF131080:LCF131081 KSJ131080:KSJ131081 KIN131080:KIN131081 JYR131080:JYR131081 JOV131080:JOV131081 JEZ131080:JEZ131081 IVD131080:IVD131081 ILH131080:ILH131081 IBL131080:IBL131081 HRP131080:HRP131081 HHT131080:HHT131081 GXX131080:GXX131081 GOB131080:GOB131081 GEF131080:GEF131081 FUJ131080:FUJ131081 FKN131080:FKN131081 FAR131080:FAR131081 EQV131080:EQV131081 EGZ131080:EGZ131081 DXD131080:DXD131081 DNH131080:DNH131081 DDL131080:DDL131081 CTP131080:CTP131081 CJT131080:CJT131081 BZX131080:BZX131081 BQB131080:BQB131081 BGF131080:BGF131081 AWJ131080:AWJ131081 AMN131080:AMN131081 ACR131080:ACR131081 SV131080:SV131081 IZ131080:IZ131081 D131080:D131081 WVL65544:WVL65545 WLP65544:WLP65545 WBT65544:WBT65545 VRX65544:VRX65545 VIB65544:VIB65545 UYF65544:UYF65545 UOJ65544:UOJ65545 UEN65544:UEN65545 TUR65544:TUR65545 TKV65544:TKV65545 TAZ65544:TAZ65545 SRD65544:SRD65545 SHH65544:SHH65545 RXL65544:RXL65545 RNP65544:RNP65545 RDT65544:RDT65545 QTX65544:QTX65545 QKB65544:QKB65545 QAF65544:QAF65545 PQJ65544:PQJ65545 PGN65544:PGN65545 OWR65544:OWR65545 OMV65544:OMV65545 OCZ65544:OCZ65545 NTD65544:NTD65545 NJH65544:NJH65545 MZL65544:MZL65545 MPP65544:MPP65545 MFT65544:MFT65545 LVX65544:LVX65545 LMB65544:LMB65545 LCF65544:LCF65545 KSJ65544:KSJ65545 KIN65544:KIN65545 JYR65544:JYR65545 JOV65544:JOV65545 JEZ65544:JEZ65545 IVD65544:IVD65545 ILH65544:ILH65545 IBL65544:IBL65545 HRP65544:HRP65545 HHT65544:HHT65545 GXX65544:GXX65545 GOB65544:GOB65545 GEF65544:GEF65545 FUJ65544:FUJ65545 FKN65544:FKN65545 FAR65544:FAR65545 EQV65544:EQV65545 EGZ65544:EGZ65545 DXD65544:DXD65545 DNH65544:DNH65545 DDL65544:DDL65545 CTP65544:CTP65545 CJT65544:CJT65545 BZX65544:BZX65545 BQB65544:BQB65545 BGF65544:BGF65545 AWJ65544:AWJ65545 AMN65544:AMN65545 ACR65544:ACR65545 SV65544:SV65545 IZ65544:IZ65545 D65544:D65545 WVL8:WVL9 WLP8:WLP9 WBT8:WBT9 VRX8:VRX9 VIB8:VIB9 UYF8:UYF9 UOJ8:UOJ9 UEN8:UEN9 TUR8:TUR9 TKV8:TKV9 TAZ8:TAZ9 SRD8:SRD9 SHH8:SHH9 RXL8:RXL9 RNP8:RNP9 RDT8:RDT9 QTX8:QTX9 QKB8:QKB9 QAF8:QAF9 PQJ8:PQJ9 PGN8:PGN9 OWR8:OWR9 OMV8:OMV9 OCZ8:OCZ9 NTD8:NTD9 NJH8:NJH9 MZL8:MZL9 MPP8:MPP9 MFT8:MFT9 LVX8:LVX9 LMB8:LMB9 LCF8:LCF9 KSJ8:KSJ9 KIN8:KIN9 JYR8:JYR9 JOV8:JOV9 JEZ8:JEZ9 IVD8:IVD9 ILH8:ILH9 IBL8:IBL9 HRP8:HRP9 HHT8:HHT9 GXX8:GXX9 GOB8:GOB9 GEF8:GEF9 FUJ8:FUJ9 FKN8:FKN9 FAR8:FAR9 EQV8:EQV9 EGZ8:EGZ9 DXD8:DXD9 DNH8:DNH9 DDL8:DDL9 CTP8:CTP9 CJT8:CJT9 BZX8:BZX9 BQB8:BQB9 BGF8:BGF9 AWJ8:AWJ9 AMN8:AMN9 ACR8:ACR9 SV8:SV9 IZ8:IZ9 C3:D28 WVL983043:WVL983045 WLP983043:WLP983045 WBT983043:WBT983045 VRX983043:VRX983045 VIB983043:VIB983045 UYF983043:UYF983045 UOJ983043:UOJ983045 UEN983043:UEN983045 TUR983043:TUR983045 TKV983043:TKV983045 TAZ983043:TAZ983045 SRD983043:SRD983045 SHH983043:SHH983045 RXL983043:RXL983045 RNP983043:RNP983045 RDT983043:RDT983045 QTX983043:QTX983045 QKB983043:QKB983045 QAF983043:QAF983045 PQJ983043:PQJ983045 PGN983043:PGN983045 OWR983043:OWR983045 OMV983043:OMV983045 OCZ983043:OCZ983045 NTD983043:NTD983045 NJH983043:NJH983045 MZL983043:MZL983045 MPP983043:MPP983045 MFT983043:MFT983045 LVX983043:LVX983045 LMB983043:LMB983045 LCF983043:LCF983045 KSJ983043:KSJ983045 KIN983043:KIN983045 JYR983043:JYR983045 JOV983043:JOV983045 JEZ983043:JEZ983045 IVD983043:IVD983045 ILH983043:ILH983045 IBL983043:IBL983045 HRP983043:HRP983045 HHT983043:HHT983045 GXX983043:GXX983045 GOB983043:GOB983045 GEF983043:GEF983045 FUJ983043:FUJ983045 FKN983043:FKN983045 FAR983043:FAR983045 EQV983043:EQV983045 EGZ983043:EGZ983045 DXD983043:DXD983045 DNH983043:DNH983045 DDL983043:DDL983045 CTP983043:CTP983045 CJT983043:CJT983045 BZX983043:BZX983045 BQB983043:BQB983045 BGF983043:BGF983045 AWJ983043:AWJ983045 AMN983043:AMN983045 ACR983043:ACR983045 SV983043:SV983045 IZ983043:IZ983045 D983043:D983045 WVL917507:WVL917509 WLP917507:WLP917509 WBT917507:WBT917509 VRX917507:VRX917509 VIB917507:VIB917509 UYF917507:UYF917509 UOJ917507:UOJ917509 UEN917507:UEN917509 TUR917507:TUR917509 TKV917507:TKV917509 TAZ917507:TAZ917509 SRD917507:SRD917509 SHH917507:SHH917509 RXL917507:RXL917509 RNP917507:RNP917509 RDT917507:RDT917509 QTX917507:QTX917509 QKB917507:QKB917509 QAF917507:QAF917509 PQJ917507:PQJ917509 PGN917507:PGN917509 OWR917507:OWR917509 OMV917507:OMV917509 OCZ917507:OCZ917509 NTD917507:NTD917509 NJH917507:NJH917509 MZL917507:MZL917509 MPP917507:MPP917509 MFT917507:MFT917509 LVX917507:LVX917509 LMB917507:LMB917509 LCF917507:LCF917509 KSJ917507:KSJ917509 KIN917507:KIN917509 JYR917507:JYR917509 JOV917507:JOV917509 JEZ917507:JEZ917509 IVD917507:IVD917509 ILH917507:ILH917509 IBL917507:IBL917509 HRP917507:HRP917509 HHT917507:HHT917509 GXX917507:GXX917509 GOB917507:GOB917509 GEF917507:GEF917509 FUJ917507:FUJ917509 FKN917507:FKN917509 FAR917507:FAR917509 EQV917507:EQV917509 EGZ917507:EGZ917509 DXD917507:DXD917509 DNH917507:DNH917509 DDL917507:DDL917509 CTP917507:CTP917509 CJT917507:CJT917509 BZX917507:BZX917509 BQB917507:BQB917509 BGF917507:BGF917509 AWJ917507:AWJ917509 AMN917507:AMN917509 ACR917507:ACR917509 SV917507:SV917509 IZ917507:IZ917509 D917507:D917509 WVL851971:WVL851973 WLP851971:WLP851973 WBT851971:WBT851973 VRX851971:VRX851973 VIB851971:VIB851973 UYF851971:UYF851973 UOJ851971:UOJ851973 UEN851971:UEN851973 TUR851971:TUR851973 TKV851971:TKV851973 TAZ851971:TAZ851973 SRD851971:SRD851973 SHH851971:SHH851973 RXL851971:RXL851973 RNP851971:RNP851973 RDT851971:RDT851973 QTX851971:QTX851973 QKB851971:QKB851973 QAF851971:QAF851973 PQJ851971:PQJ851973 PGN851971:PGN851973 OWR851971:OWR851973 OMV851971:OMV851973 OCZ851971:OCZ851973 NTD851971:NTD851973 NJH851971:NJH851973 MZL851971:MZL851973 MPP851971:MPP851973 MFT851971:MFT851973 LVX851971:LVX851973 LMB851971:LMB851973 LCF851971:LCF851973 KSJ851971:KSJ851973 KIN851971:KIN851973 JYR851971:JYR851973 JOV851971:JOV851973 JEZ851971:JEZ851973 IVD851971:IVD851973 ILH851971:ILH851973 IBL851971:IBL851973 HRP851971:HRP851973 HHT851971:HHT851973 GXX851971:GXX851973 GOB851971:GOB851973 GEF851971:GEF851973 FUJ851971:FUJ851973 FKN851971:FKN851973 FAR851971:FAR851973 EQV851971:EQV851973 EGZ851971:EGZ851973 DXD851971:DXD851973 DNH851971:DNH851973 DDL851971:DDL851973 CTP851971:CTP851973 CJT851971:CJT851973 BZX851971:BZX851973 BQB851971:BQB851973 BGF851971:BGF851973 AWJ851971:AWJ851973 AMN851971:AMN851973 ACR851971:ACR851973 SV851971:SV851973 IZ851971:IZ851973 D851971:D851973 WVL786435:WVL786437 WLP786435:WLP786437 WBT786435:WBT786437 VRX786435:VRX786437 VIB786435:VIB786437 UYF786435:UYF786437 UOJ786435:UOJ786437 UEN786435:UEN786437 TUR786435:TUR786437 TKV786435:TKV786437 TAZ786435:TAZ786437 SRD786435:SRD786437 SHH786435:SHH786437 RXL786435:RXL786437 RNP786435:RNP786437 RDT786435:RDT786437 QTX786435:QTX786437 QKB786435:QKB786437 QAF786435:QAF786437 PQJ786435:PQJ786437 PGN786435:PGN786437 OWR786435:OWR786437 OMV786435:OMV786437 OCZ786435:OCZ786437 NTD786435:NTD786437 NJH786435:NJH786437 MZL786435:MZL786437 MPP786435:MPP786437 MFT786435:MFT786437 LVX786435:LVX786437 LMB786435:LMB786437 LCF786435:LCF786437 KSJ786435:KSJ786437 KIN786435:KIN786437 JYR786435:JYR786437 JOV786435:JOV786437 JEZ786435:JEZ786437 IVD786435:IVD786437 ILH786435:ILH786437 IBL786435:IBL786437 HRP786435:HRP786437 HHT786435:HHT786437 GXX786435:GXX786437 GOB786435:GOB786437 GEF786435:GEF786437 FUJ786435:FUJ786437 FKN786435:FKN786437 FAR786435:FAR786437 EQV786435:EQV786437 EGZ786435:EGZ786437 DXD786435:DXD786437 DNH786435:DNH786437 DDL786435:DDL786437 CTP786435:CTP786437 CJT786435:CJT786437 BZX786435:BZX786437 BQB786435:BQB786437 BGF786435:BGF786437 AWJ786435:AWJ786437 AMN786435:AMN786437 ACR786435:ACR786437 SV786435:SV786437 IZ786435:IZ786437 D786435:D786437 WVL720899:WVL720901 WLP720899:WLP720901 WBT720899:WBT720901 VRX720899:VRX720901 VIB720899:VIB720901 UYF720899:UYF720901 UOJ720899:UOJ720901 UEN720899:UEN720901 TUR720899:TUR720901 TKV720899:TKV720901 TAZ720899:TAZ720901 SRD720899:SRD720901 SHH720899:SHH720901 RXL720899:RXL720901 RNP720899:RNP720901 RDT720899:RDT720901 QTX720899:QTX720901 QKB720899:QKB720901 QAF720899:QAF720901 PQJ720899:PQJ720901 PGN720899:PGN720901 OWR720899:OWR720901 OMV720899:OMV720901 OCZ720899:OCZ720901 NTD720899:NTD720901 NJH720899:NJH720901 MZL720899:MZL720901 MPP720899:MPP720901 MFT720899:MFT720901 LVX720899:LVX720901 LMB720899:LMB720901 LCF720899:LCF720901 KSJ720899:KSJ720901 KIN720899:KIN720901 JYR720899:JYR720901 JOV720899:JOV720901 JEZ720899:JEZ720901 IVD720899:IVD720901 ILH720899:ILH720901 IBL720899:IBL720901 HRP720899:HRP720901 HHT720899:HHT720901 GXX720899:GXX720901 GOB720899:GOB720901 GEF720899:GEF720901 FUJ720899:FUJ720901 FKN720899:FKN720901 FAR720899:FAR720901 EQV720899:EQV720901 EGZ720899:EGZ720901 DXD720899:DXD720901 DNH720899:DNH720901 DDL720899:DDL720901 CTP720899:CTP720901 CJT720899:CJT720901 BZX720899:BZX720901 BQB720899:BQB720901 BGF720899:BGF720901 AWJ720899:AWJ720901 AMN720899:AMN720901 ACR720899:ACR720901 SV720899:SV720901 IZ720899:IZ720901 D720899:D720901 WVL655363:WVL655365 WLP655363:WLP655365 WBT655363:WBT655365 VRX655363:VRX655365 VIB655363:VIB655365 UYF655363:UYF655365 UOJ655363:UOJ655365 UEN655363:UEN655365 TUR655363:TUR655365 TKV655363:TKV655365 TAZ655363:TAZ655365 SRD655363:SRD655365 SHH655363:SHH655365 RXL655363:RXL655365 RNP655363:RNP655365 RDT655363:RDT655365 QTX655363:QTX655365 QKB655363:QKB655365 QAF655363:QAF655365 PQJ655363:PQJ655365 PGN655363:PGN655365 OWR655363:OWR655365 OMV655363:OMV655365 OCZ655363:OCZ655365 NTD655363:NTD655365 NJH655363:NJH655365 MZL655363:MZL655365 MPP655363:MPP655365 MFT655363:MFT655365 LVX655363:LVX655365 LMB655363:LMB655365 LCF655363:LCF655365 KSJ655363:KSJ655365 KIN655363:KIN655365 JYR655363:JYR655365 JOV655363:JOV655365 JEZ655363:JEZ655365 IVD655363:IVD655365 ILH655363:ILH655365 IBL655363:IBL655365 HRP655363:HRP655365 HHT655363:HHT655365 GXX655363:GXX655365 GOB655363:GOB655365 GEF655363:GEF655365 FUJ655363:FUJ655365 FKN655363:FKN655365 FAR655363:FAR655365 EQV655363:EQV655365 EGZ655363:EGZ655365 DXD655363:DXD655365 DNH655363:DNH655365 DDL655363:DDL655365 CTP655363:CTP655365 CJT655363:CJT655365 BZX655363:BZX655365 BQB655363:BQB655365 BGF655363:BGF655365 AWJ655363:AWJ655365 AMN655363:AMN655365 ACR655363:ACR655365 SV655363:SV655365 IZ655363:IZ655365 D655363:D655365 WVL589827:WVL589829 WLP589827:WLP589829 WBT589827:WBT589829 VRX589827:VRX589829 VIB589827:VIB589829 UYF589827:UYF589829 UOJ589827:UOJ589829 UEN589827:UEN589829 TUR589827:TUR589829 TKV589827:TKV589829 TAZ589827:TAZ589829 SRD589827:SRD589829 SHH589827:SHH589829 RXL589827:RXL589829 RNP589827:RNP589829 RDT589827:RDT589829 QTX589827:QTX589829 QKB589827:QKB589829 QAF589827:QAF589829 PQJ589827:PQJ589829 PGN589827:PGN589829 OWR589827:OWR589829 OMV589827:OMV589829 OCZ589827:OCZ589829 NTD589827:NTD589829 NJH589827:NJH589829 MZL589827:MZL589829 MPP589827:MPP589829 MFT589827:MFT589829 LVX589827:LVX589829 LMB589827:LMB589829 LCF589827:LCF589829 KSJ589827:KSJ589829 KIN589827:KIN589829 JYR589827:JYR589829 JOV589827:JOV589829 JEZ589827:JEZ589829 IVD589827:IVD589829 ILH589827:ILH589829 IBL589827:IBL589829 HRP589827:HRP589829 HHT589827:HHT589829 GXX589827:GXX589829 GOB589827:GOB589829 GEF589827:GEF589829 FUJ589827:FUJ589829 FKN589827:FKN589829 FAR589827:FAR589829 EQV589827:EQV589829 EGZ589827:EGZ589829 DXD589827:DXD589829 DNH589827:DNH589829 DDL589827:DDL589829 CTP589827:CTP589829 CJT589827:CJT589829 BZX589827:BZX589829 BQB589827:BQB589829 BGF589827:BGF589829 AWJ589827:AWJ589829 AMN589827:AMN589829 ACR589827:ACR589829 SV589827:SV589829 IZ589827:IZ589829 D589827:D589829 WVL524291:WVL524293 WLP524291:WLP524293 WBT524291:WBT524293 VRX524291:VRX524293 VIB524291:VIB524293 UYF524291:UYF524293 UOJ524291:UOJ524293 UEN524291:UEN524293 TUR524291:TUR524293 TKV524291:TKV524293 TAZ524291:TAZ524293 SRD524291:SRD524293 SHH524291:SHH524293 RXL524291:RXL524293 RNP524291:RNP524293 RDT524291:RDT524293 QTX524291:QTX524293 QKB524291:QKB524293 QAF524291:QAF524293 PQJ524291:PQJ524293 PGN524291:PGN524293 OWR524291:OWR524293 OMV524291:OMV524293 OCZ524291:OCZ524293 NTD524291:NTD524293 NJH524291:NJH524293 MZL524291:MZL524293 MPP524291:MPP524293 MFT524291:MFT524293 LVX524291:LVX524293 LMB524291:LMB524293 LCF524291:LCF524293 KSJ524291:KSJ524293 KIN524291:KIN524293 JYR524291:JYR524293 JOV524291:JOV524293 JEZ524291:JEZ524293 IVD524291:IVD524293 ILH524291:ILH524293 IBL524291:IBL524293 HRP524291:HRP524293 HHT524291:HHT524293 GXX524291:GXX524293 GOB524291:GOB524293 GEF524291:GEF524293 FUJ524291:FUJ524293 FKN524291:FKN524293 FAR524291:FAR524293 EQV524291:EQV524293 EGZ524291:EGZ524293 DXD524291:DXD524293 DNH524291:DNH524293 DDL524291:DDL524293 CTP524291:CTP524293 CJT524291:CJT524293 BZX524291:BZX524293 BQB524291:BQB524293 BGF524291:BGF524293 AWJ524291:AWJ524293 AMN524291:AMN524293 ACR524291:ACR524293 SV524291:SV524293 IZ524291:IZ524293 D524291:D524293 WVL458755:WVL458757 WLP458755:WLP458757 WBT458755:WBT458757 VRX458755:VRX458757 VIB458755:VIB458757 UYF458755:UYF458757 UOJ458755:UOJ458757 UEN458755:UEN458757 TUR458755:TUR458757 TKV458755:TKV458757 TAZ458755:TAZ458757 SRD458755:SRD458757 SHH458755:SHH458757 RXL458755:RXL458757 RNP458755:RNP458757 RDT458755:RDT458757 QTX458755:QTX458757 QKB458755:QKB458757 QAF458755:QAF458757 PQJ458755:PQJ458757 PGN458755:PGN458757 OWR458755:OWR458757 OMV458755:OMV458757 OCZ458755:OCZ458757 NTD458755:NTD458757 NJH458755:NJH458757 MZL458755:MZL458757 MPP458755:MPP458757 MFT458755:MFT458757 LVX458755:LVX458757 LMB458755:LMB458757 LCF458755:LCF458757 KSJ458755:KSJ458757 KIN458755:KIN458757 JYR458755:JYR458757 JOV458755:JOV458757 JEZ458755:JEZ458757 IVD458755:IVD458757 ILH458755:ILH458757 IBL458755:IBL458757 HRP458755:HRP458757 HHT458755:HHT458757 GXX458755:GXX458757 GOB458755:GOB458757 GEF458755:GEF458757 FUJ458755:FUJ458757 FKN458755:FKN458757 FAR458755:FAR458757 EQV458755:EQV458757 EGZ458755:EGZ458757 DXD458755:DXD458757 DNH458755:DNH458757 DDL458755:DDL458757 CTP458755:CTP458757 CJT458755:CJT458757 BZX458755:BZX458757 BQB458755:BQB458757 BGF458755:BGF458757 AWJ458755:AWJ458757 AMN458755:AMN458757 ACR458755:ACR458757 SV458755:SV458757 IZ458755:IZ458757 D458755:D458757 WVL393219:WVL393221 WLP393219:WLP393221 WBT393219:WBT393221 VRX393219:VRX393221 VIB393219:VIB393221 UYF393219:UYF393221 UOJ393219:UOJ393221 UEN393219:UEN393221 TUR393219:TUR393221 TKV393219:TKV393221 TAZ393219:TAZ393221 SRD393219:SRD393221 SHH393219:SHH393221 RXL393219:RXL393221 RNP393219:RNP393221 RDT393219:RDT393221 QTX393219:QTX393221 QKB393219:QKB393221 QAF393219:QAF393221 PQJ393219:PQJ393221 PGN393219:PGN393221 OWR393219:OWR393221 OMV393219:OMV393221 OCZ393219:OCZ393221 NTD393219:NTD393221 NJH393219:NJH393221 MZL393219:MZL393221 MPP393219:MPP393221 MFT393219:MFT393221 LVX393219:LVX393221 LMB393219:LMB393221 LCF393219:LCF393221 KSJ393219:KSJ393221 KIN393219:KIN393221 JYR393219:JYR393221 JOV393219:JOV393221 JEZ393219:JEZ393221 IVD393219:IVD393221 ILH393219:ILH393221 IBL393219:IBL393221 HRP393219:HRP393221 HHT393219:HHT393221 GXX393219:GXX393221 GOB393219:GOB393221 GEF393219:GEF393221 FUJ393219:FUJ393221 FKN393219:FKN393221 FAR393219:FAR393221 EQV393219:EQV393221 EGZ393219:EGZ393221 DXD393219:DXD393221 DNH393219:DNH393221 DDL393219:DDL393221 CTP393219:CTP393221 CJT393219:CJT393221 BZX393219:BZX393221 BQB393219:BQB393221 BGF393219:BGF393221 AWJ393219:AWJ393221 AMN393219:AMN393221 ACR393219:ACR393221 SV393219:SV393221 IZ393219:IZ393221 D393219:D393221 WVL327683:WVL327685 WLP327683:WLP327685 WBT327683:WBT327685 VRX327683:VRX327685 VIB327683:VIB327685 UYF327683:UYF327685 UOJ327683:UOJ327685 UEN327683:UEN327685 TUR327683:TUR327685 TKV327683:TKV327685 TAZ327683:TAZ327685 SRD327683:SRD327685 SHH327683:SHH327685 RXL327683:RXL327685 RNP327683:RNP327685 RDT327683:RDT327685 QTX327683:QTX327685 QKB327683:QKB327685 QAF327683:QAF327685 PQJ327683:PQJ327685 PGN327683:PGN327685 OWR327683:OWR327685 OMV327683:OMV327685 OCZ327683:OCZ327685 NTD327683:NTD327685 NJH327683:NJH327685 MZL327683:MZL327685 MPP327683:MPP327685 MFT327683:MFT327685 LVX327683:LVX327685 LMB327683:LMB327685 LCF327683:LCF327685 KSJ327683:KSJ327685 KIN327683:KIN327685 JYR327683:JYR327685 JOV327683:JOV327685 JEZ327683:JEZ327685 IVD327683:IVD327685 ILH327683:ILH327685 IBL327683:IBL327685 HRP327683:HRP327685 HHT327683:HHT327685 GXX327683:GXX327685 GOB327683:GOB327685 GEF327683:GEF327685 FUJ327683:FUJ327685 FKN327683:FKN327685 FAR327683:FAR327685 EQV327683:EQV327685 EGZ327683:EGZ327685 DXD327683:DXD327685 DNH327683:DNH327685 DDL327683:DDL327685 CTP327683:CTP327685 CJT327683:CJT327685 BZX327683:BZX327685 BQB327683:BQB327685 BGF327683:BGF327685 AWJ327683:AWJ327685 AMN327683:AMN327685 ACR327683:ACR327685 SV327683:SV327685 IZ327683:IZ327685 D327683:D327685 WVL262147:WVL262149 WLP262147:WLP262149 WBT262147:WBT262149 VRX262147:VRX262149 VIB262147:VIB262149 UYF262147:UYF262149 UOJ262147:UOJ262149 UEN262147:UEN262149 TUR262147:TUR262149 TKV262147:TKV262149 TAZ262147:TAZ262149 SRD262147:SRD262149 SHH262147:SHH262149 RXL262147:RXL262149 RNP262147:RNP262149 RDT262147:RDT262149 QTX262147:QTX262149 QKB262147:QKB262149 QAF262147:QAF262149 PQJ262147:PQJ262149 PGN262147:PGN262149 OWR262147:OWR262149 OMV262147:OMV262149 OCZ262147:OCZ262149 NTD262147:NTD262149 NJH262147:NJH262149 MZL262147:MZL262149 MPP262147:MPP262149 MFT262147:MFT262149 LVX262147:LVX262149 LMB262147:LMB262149 LCF262147:LCF262149 KSJ262147:KSJ262149 KIN262147:KIN262149 JYR262147:JYR262149 JOV262147:JOV262149 JEZ262147:JEZ262149 IVD262147:IVD262149 ILH262147:ILH262149 IBL262147:IBL262149 HRP262147:HRP262149 HHT262147:HHT262149 GXX262147:GXX262149 GOB262147:GOB262149 GEF262147:GEF262149 FUJ262147:FUJ262149 FKN262147:FKN262149 FAR262147:FAR262149 EQV262147:EQV262149 EGZ262147:EGZ262149 DXD262147:DXD262149 DNH262147:DNH262149 DDL262147:DDL262149 CTP262147:CTP262149 CJT262147:CJT262149 BZX262147:BZX262149 BQB262147:BQB262149 BGF262147:BGF262149 AWJ262147:AWJ262149 AMN262147:AMN262149 ACR262147:ACR262149 SV262147:SV262149 IZ262147:IZ262149 D262147:D262149 WVL196611:WVL196613 WLP196611:WLP196613 WBT196611:WBT196613 VRX196611:VRX196613 VIB196611:VIB196613 UYF196611:UYF196613 UOJ196611:UOJ196613 UEN196611:UEN196613 TUR196611:TUR196613 TKV196611:TKV196613 TAZ196611:TAZ196613 SRD196611:SRD196613 SHH196611:SHH196613 RXL196611:RXL196613 RNP196611:RNP196613 RDT196611:RDT196613 QTX196611:QTX196613 QKB196611:QKB196613 QAF196611:QAF196613 PQJ196611:PQJ196613 PGN196611:PGN196613 OWR196611:OWR196613 OMV196611:OMV196613 OCZ196611:OCZ196613 NTD196611:NTD196613 NJH196611:NJH196613 MZL196611:MZL196613 MPP196611:MPP196613 MFT196611:MFT196613 LVX196611:LVX196613 LMB196611:LMB196613 LCF196611:LCF196613 KSJ196611:KSJ196613 KIN196611:KIN196613 JYR196611:JYR196613 JOV196611:JOV196613 JEZ196611:JEZ196613 IVD196611:IVD196613 ILH196611:ILH196613 IBL196611:IBL196613 HRP196611:HRP196613 HHT196611:HHT196613 GXX196611:GXX196613 GOB196611:GOB196613 GEF196611:GEF196613 FUJ196611:FUJ196613 FKN196611:FKN196613 FAR196611:FAR196613 EQV196611:EQV196613 EGZ196611:EGZ196613 DXD196611:DXD196613 DNH196611:DNH196613 DDL196611:DDL196613 CTP196611:CTP196613 CJT196611:CJT196613 BZX196611:BZX196613 BQB196611:BQB196613 BGF196611:BGF196613 AWJ196611:AWJ196613 AMN196611:AMN196613 ACR196611:ACR196613 SV196611:SV196613 IZ196611:IZ196613 D196611:D196613 WVL131075:WVL131077 WLP131075:WLP131077 WBT131075:WBT131077 VRX131075:VRX131077 VIB131075:VIB131077 UYF131075:UYF131077 UOJ131075:UOJ131077 UEN131075:UEN131077 TUR131075:TUR131077 TKV131075:TKV131077 TAZ131075:TAZ131077 SRD131075:SRD131077 SHH131075:SHH131077 RXL131075:RXL131077 RNP131075:RNP131077 RDT131075:RDT131077 QTX131075:QTX131077 QKB131075:QKB131077 QAF131075:QAF131077 PQJ131075:PQJ131077 PGN131075:PGN131077 OWR131075:OWR131077 OMV131075:OMV131077 OCZ131075:OCZ131077 NTD131075:NTD131077 NJH131075:NJH131077 MZL131075:MZL131077 MPP131075:MPP131077 MFT131075:MFT131077 LVX131075:LVX131077 LMB131075:LMB131077 LCF131075:LCF131077 KSJ131075:KSJ131077 KIN131075:KIN131077 JYR131075:JYR131077 JOV131075:JOV131077 JEZ131075:JEZ131077 IVD131075:IVD131077 ILH131075:ILH131077 IBL131075:IBL131077 HRP131075:HRP131077 HHT131075:HHT131077 GXX131075:GXX131077 GOB131075:GOB131077 GEF131075:GEF131077 FUJ131075:FUJ131077 FKN131075:FKN131077 FAR131075:FAR131077 EQV131075:EQV131077 EGZ131075:EGZ131077 DXD131075:DXD131077 DNH131075:DNH131077 DDL131075:DDL131077 CTP131075:CTP131077 CJT131075:CJT131077 BZX131075:BZX131077 BQB131075:BQB131077 BGF131075:BGF131077 AWJ131075:AWJ131077 AMN131075:AMN131077 ACR131075:ACR131077 SV131075:SV131077 IZ131075:IZ131077 D131075:D131077 WVL65539:WVL65541 WLP65539:WLP65541 WBT65539:WBT65541 VRX65539:VRX65541 VIB65539:VIB65541 UYF65539:UYF65541 UOJ65539:UOJ65541 UEN65539:UEN65541 TUR65539:TUR65541 TKV65539:TKV65541 TAZ65539:TAZ65541 SRD65539:SRD65541 SHH65539:SHH65541 RXL65539:RXL65541 RNP65539:RNP65541 RDT65539:RDT65541 QTX65539:QTX65541 QKB65539:QKB65541 QAF65539:QAF65541 PQJ65539:PQJ65541 PGN65539:PGN65541 OWR65539:OWR65541 OMV65539:OMV65541 OCZ65539:OCZ65541 NTD65539:NTD65541 NJH65539:NJH65541 MZL65539:MZL65541 MPP65539:MPP65541 MFT65539:MFT65541 LVX65539:LVX65541 LMB65539:LMB65541 LCF65539:LCF65541 KSJ65539:KSJ65541 KIN65539:KIN65541 JYR65539:JYR65541 JOV65539:JOV65541 JEZ65539:JEZ65541 IVD65539:IVD65541 ILH65539:ILH65541 IBL65539:IBL65541 HRP65539:HRP65541 HHT65539:HHT65541 GXX65539:GXX65541 GOB65539:GOB65541 GEF65539:GEF65541 FUJ65539:FUJ65541 FKN65539:FKN65541 FAR65539:FAR65541 EQV65539:EQV65541 EGZ65539:EGZ65541 DXD65539:DXD65541 DNH65539:DNH65541 DDL65539:DDL65541 CTP65539:CTP65541 CJT65539:CJT65541 BZX65539:BZX65541 BQB65539:BQB65541 BGF65539:BGF65541 AWJ65539:AWJ65541 AMN65539:AMN65541 ACR65539:ACR65541 SV65539:SV65541 IZ65539:IZ65541 D65539:D65541 WVL3:WVL5 WLP3:WLP5 WBT3:WBT5 VRX3:VRX5 VIB3:VIB5 UYF3:UYF5 UOJ3:UOJ5 UEN3:UEN5 TUR3:TUR5 TKV3:TKV5 TAZ3:TAZ5 SRD3:SRD5 SHH3:SHH5 RXL3:RXL5 RNP3:RNP5 RDT3:RDT5 QTX3:QTX5 QKB3:QKB5 QAF3:QAF5 PQJ3:PQJ5 PGN3:PGN5 OWR3:OWR5 OMV3:OMV5 OCZ3:OCZ5 NTD3:NTD5 NJH3:NJH5 MZL3:MZL5 MPP3:MPP5 MFT3:MFT5 LVX3:LVX5 LMB3:LMB5 LCF3:LCF5 KSJ3:KSJ5 KIN3:KIN5 JYR3:JYR5 JOV3:JOV5 JEZ3:JEZ5 IVD3:IVD5 ILH3:ILH5 IBL3:IBL5 HRP3:HRP5 HHT3:HHT5 GXX3:GXX5 GOB3:GOB5 GEF3:GEF5 FUJ3:FUJ5 FKN3:FKN5 FAR3:FAR5 EQV3:EQV5 EGZ3:EGZ5 DXD3:DXD5 DNH3:DNH5 DDL3:DDL5 CTP3:CTP5 CJT3:CJT5 BZX3:BZX5 BQB3:BQB5 BGF3:BGF5 AWJ3:AWJ5 AMN3:AMN5 ACR3:ACR5 SV3:SV5 IZ3:IZ5 WVL983048:WVL983049 WVZ983043 WMD983043 WCH983043 VSL983043 VIP983043 UYT983043 UOX983043 UFB983043 TVF983043 TLJ983043 TBN983043 SRR983043 SHV983043 RXZ983043 ROD983043 REH983043 QUL983043 QKP983043 QAT983043 PQX983043 PHB983043 OXF983043 ONJ983043 ODN983043 NTR983043 NJV983043 MZZ983043 MQD983043 MGH983043 LWL983043 LMP983043 LCT983043 KSX983043 KJB983043 JZF983043 JPJ983043 JFN983043 IVR983043 ILV983043 IBZ983043 HSD983043 HIH983043 GYL983043 GOP983043 GET983043 FUX983043 FLB983043 FBF983043 ERJ983043 EHN983043 DXR983043 DNV983043 DDZ983043 CUD983043 CKH983043 CAL983043 BQP983043 BGT983043 AWX983043 ANB983043 ADF983043 TJ983043 JN983043 R983043 WVZ917507 WMD917507 WCH917507 VSL917507 VIP917507 UYT917507 UOX917507 UFB917507 TVF917507 TLJ917507 TBN917507 SRR917507 SHV917507 RXZ917507 ROD917507 REH917507 QUL917507 QKP917507 QAT917507 PQX917507 PHB917507 OXF917507 ONJ917507 ODN917507 NTR917507 NJV917507 MZZ917507 MQD917507 MGH917507 LWL917507 LMP917507 LCT917507 KSX917507 KJB917507 JZF917507 JPJ917507 JFN917507 IVR917507 ILV917507 IBZ917507 HSD917507 HIH917507 GYL917507 GOP917507 GET917507 FUX917507 FLB917507 FBF917507 ERJ917507 EHN917507 DXR917507 DNV917507 DDZ917507 CUD917507 CKH917507 CAL917507 BQP917507 BGT917507 AWX917507 ANB917507 ADF917507 TJ917507 JN917507 R917507 WVZ851971 WMD851971 WCH851971 VSL851971 VIP851971 UYT851971 UOX851971 UFB851971 TVF851971 TLJ851971 TBN851971 SRR851971 SHV851971 RXZ851971 ROD851971 REH851971 QUL851971 QKP851971 QAT851971 PQX851971 PHB851971 OXF851971 ONJ851971 ODN851971 NTR851971 NJV851971 MZZ851971 MQD851971 MGH851971 LWL851971 LMP851971 LCT851971 KSX851971 KJB851971 JZF851971 JPJ851971 JFN851971 IVR851971 ILV851971 IBZ851971 HSD851971 HIH851971 GYL851971 GOP851971 GET851971 FUX851971 FLB851971 FBF851971 ERJ851971 EHN851971 DXR851971 DNV851971 DDZ851971 CUD851971 CKH851971 CAL851971 BQP851971 BGT851971 AWX851971 ANB851971 ADF851971 TJ851971 JN851971 R851971 WVZ786435 WMD786435 WCH786435 VSL786435 VIP786435 UYT786435 UOX786435 UFB786435 TVF786435 TLJ786435 TBN786435 SRR786435 SHV786435 RXZ786435 ROD786435 REH786435 QUL786435 QKP786435 QAT786435 PQX786435 PHB786435 OXF786435 ONJ786435 ODN786435 NTR786435 NJV786435 MZZ786435 MQD786435 MGH786435 LWL786435 LMP786435 LCT786435 KSX786435 KJB786435 JZF786435 JPJ786435 JFN786435 IVR786435 ILV786435 IBZ786435 HSD786435 HIH786435 GYL786435 GOP786435 GET786435 FUX786435 FLB786435 FBF786435 ERJ786435 EHN786435 DXR786435 DNV786435 DDZ786435 CUD786435 CKH786435 CAL786435 BQP786435 BGT786435 AWX786435 ANB786435 ADF786435 TJ786435 JN786435 R786435 WVZ720899 WMD720899 WCH720899 VSL720899 VIP720899 UYT720899 UOX720899 UFB720899 TVF720899 TLJ720899 TBN720899 SRR720899 SHV720899 RXZ720899 ROD720899 REH720899 QUL720899 QKP720899 QAT720899 PQX720899 PHB720899 OXF720899 ONJ720899 ODN720899 NTR720899 NJV720899 MZZ720899 MQD720899 MGH720899 LWL720899 LMP720899 LCT720899 KSX720899 KJB720899 JZF720899 JPJ720899 JFN720899 IVR720899 ILV720899 IBZ720899 HSD720899 HIH720899 GYL720899 GOP720899 GET720899 FUX720899 FLB720899 FBF720899 ERJ720899 EHN720899 DXR720899 DNV720899 DDZ720899 CUD720899 CKH720899 CAL720899 BQP720899 BGT720899 AWX720899 ANB720899 ADF720899 TJ720899 JN720899 R720899 WVZ655363 WMD655363 WCH655363 VSL655363 VIP655363 UYT655363 UOX655363 UFB655363 TVF655363 TLJ655363 TBN655363 SRR655363 SHV655363 RXZ655363 ROD655363 REH655363 QUL655363 QKP655363 QAT655363 PQX655363 PHB655363 OXF655363 ONJ655363 ODN655363 NTR655363 NJV655363 MZZ655363 MQD655363 MGH655363 LWL655363 LMP655363 LCT655363 KSX655363 KJB655363 JZF655363 JPJ655363 JFN655363 IVR655363 ILV655363 IBZ655363 HSD655363 HIH655363 GYL655363 GOP655363 GET655363 FUX655363 FLB655363 FBF655363 ERJ655363 EHN655363 DXR655363 DNV655363 DDZ655363 CUD655363 CKH655363 CAL655363 BQP655363 BGT655363 AWX655363 ANB655363 ADF655363 TJ655363 JN655363 R655363 WVZ589827 WMD589827 WCH589827 VSL589827 VIP589827 UYT589827 UOX589827 UFB589827 TVF589827 TLJ589827 TBN589827 SRR589827 SHV589827 RXZ589827 ROD589827 REH589827 QUL589827 QKP589827 QAT589827 PQX589827 PHB589827 OXF589827 ONJ589827 ODN589827 NTR589827 NJV589827 MZZ589827 MQD589827 MGH589827 LWL589827 LMP589827 LCT589827 KSX589827 KJB589827 JZF589827 JPJ589827 JFN589827 IVR589827 ILV589827 IBZ589827 HSD589827 HIH589827 GYL589827 GOP589827 GET589827 FUX589827 FLB589827 FBF589827 ERJ589827 EHN589827 DXR589827 DNV589827 DDZ589827 CUD589827 CKH589827 CAL589827 BQP589827 BGT589827 AWX589827 ANB589827 ADF589827 TJ589827 JN589827 R589827 WVZ524291 WMD524291 WCH524291 VSL524291 VIP524291 UYT524291 UOX524291 UFB524291 TVF524291 TLJ524291 TBN524291 SRR524291 SHV524291 RXZ524291 ROD524291 REH524291 QUL524291 QKP524291 QAT524291 PQX524291 PHB524291 OXF524291 ONJ524291 ODN524291 NTR524291 NJV524291 MZZ524291 MQD524291 MGH524291 LWL524291 LMP524291 LCT524291 KSX524291 KJB524291 JZF524291 JPJ524291 JFN524291 IVR524291 ILV524291 IBZ524291 HSD524291 HIH524291 GYL524291 GOP524291 GET524291 FUX524291 FLB524291 FBF524291 ERJ524291 EHN524291 DXR524291 DNV524291 DDZ524291 CUD524291 CKH524291 CAL524291 BQP524291 BGT524291 AWX524291 ANB524291 ADF524291 TJ524291 JN524291 R524291 WVZ458755 WMD458755 WCH458755 VSL458755 VIP458755 UYT458755 UOX458755 UFB458755 TVF458755 TLJ458755 TBN458755 SRR458755 SHV458755 RXZ458755 ROD458755 REH458755 QUL458755 QKP458755 QAT458755 PQX458755 PHB458755 OXF458755 ONJ458755 ODN458755 NTR458755 NJV458755 MZZ458755 MQD458755 MGH458755 LWL458755 LMP458755 LCT458755 KSX458755 KJB458755 JZF458755 JPJ458755 JFN458755 IVR458755 ILV458755 IBZ458755 HSD458755 HIH458755 GYL458755 GOP458755 GET458755 FUX458755 FLB458755 FBF458755 ERJ458755 EHN458755 DXR458755 DNV458755 DDZ458755 CUD458755 CKH458755 CAL458755 BQP458755 BGT458755 AWX458755 ANB458755 ADF458755 TJ458755 JN458755 R458755 WVZ393219 WMD393219 WCH393219 VSL393219 VIP393219 UYT393219 UOX393219 UFB393219 TVF393219 TLJ393219 TBN393219 SRR393219 SHV393219 RXZ393219 ROD393219 REH393219 QUL393219 QKP393219 QAT393219 PQX393219 PHB393219 OXF393219 ONJ393219 ODN393219 NTR393219 NJV393219 MZZ393219 MQD393219 MGH393219 LWL393219 LMP393219 LCT393219 KSX393219 KJB393219 JZF393219 JPJ393219 JFN393219 IVR393219 ILV393219 IBZ393219 HSD393219 HIH393219 GYL393219 GOP393219 GET393219 FUX393219 FLB393219 FBF393219 ERJ393219 EHN393219 DXR393219 DNV393219 DDZ393219 CUD393219 CKH393219 CAL393219 BQP393219 BGT393219 AWX393219 ANB393219 ADF393219 TJ393219 JN393219 R393219 WVZ327683 WMD327683 WCH327683 VSL327683 VIP327683 UYT327683 UOX327683 UFB327683 TVF327683 TLJ327683 TBN327683 SRR327683 SHV327683 RXZ327683 ROD327683 REH327683 QUL327683 QKP327683 QAT327683 PQX327683 PHB327683 OXF327683 ONJ327683 ODN327683 NTR327683 NJV327683 MZZ327683 MQD327683 MGH327683 LWL327683 LMP327683 LCT327683 KSX327683 KJB327683 JZF327683 JPJ327683 JFN327683 IVR327683 ILV327683 IBZ327683 HSD327683 HIH327683 GYL327683 GOP327683 GET327683 FUX327683 FLB327683 FBF327683 ERJ327683 EHN327683 DXR327683 DNV327683 DDZ327683 CUD327683 CKH327683 CAL327683 BQP327683 BGT327683 AWX327683 ANB327683 ADF327683 TJ327683 JN327683 R327683 WVZ262147 WMD262147 WCH262147 VSL262147 VIP262147 UYT262147 UOX262147 UFB262147 TVF262147 TLJ262147 TBN262147 SRR262147 SHV262147 RXZ262147 ROD262147 REH262147 QUL262147 QKP262147 QAT262147 PQX262147 PHB262147 OXF262147 ONJ262147 ODN262147 NTR262147 NJV262147 MZZ262147 MQD262147 MGH262147 LWL262147 LMP262147 LCT262147 KSX262147 KJB262147 JZF262147 JPJ262147 JFN262147 IVR262147 ILV262147 IBZ262147 HSD262147 HIH262147 GYL262147 GOP262147 GET262147 FUX262147 FLB262147 FBF262147 ERJ262147 EHN262147 DXR262147 DNV262147 DDZ262147 CUD262147 CKH262147 CAL262147 BQP262147 BGT262147 AWX262147 ANB262147 ADF262147 TJ262147 JN262147 R262147 WVZ196611 WMD196611 WCH196611 VSL196611 VIP196611 UYT196611 UOX196611 UFB196611 TVF196611 TLJ196611 TBN196611 SRR196611 SHV196611 RXZ196611 ROD196611 REH196611 QUL196611 QKP196611 QAT196611 PQX196611 PHB196611 OXF196611 ONJ196611 ODN196611 NTR196611 NJV196611 MZZ196611 MQD196611 MGH196611 LWL196611 LMP196611 LCT196611 KSX196611 KJB196611 JZF196611 JPJ196611 JFN196611 IVR196611 ILV196611 IBZ196611 HSD196611 HIH196611 GYL196611 GOP196611 GET196611 FUX196611 FLB196611 FBF196611 ERJ196611 EHN196611 DXR196611 DNV196611 DDZ196611 CUD196611 CKH196611 CAL196611 BQP196611 BGT196611 AWX196611 ANB196611 ADF196611 TJ196611 JN196611 R196611 WVZ131075 WMD131075 WCH131075 VSL131075 VIP131075 UYT131075 UOX131075 UFB131075 TVF131075 TLJ131075 TBN131075 SRR131075 SHV131075 RXZ131075 ROD131075 REH131075 QUL131075 QKP131075 QAT131075 PQX131075 PHB131075 OXF131075 ONJ131075 ODN131075 NTR131075 NJV131075 MZZ131075 MQD131075 MGH131075 LWL131075 LMP131075 LCT131075 KSX131075 KJB131075 JZF131075 JPJ131075 JFN131075 IVR131075 ILV131075 IBZ131075 HSD131075 HIH131075 GYL131075 GOP131075 GET131075 FUX131075 FLB131075 FBF131075 ERJ131075 EHN131075 DXR131075 DNV131075 DDZ131075 CUD131075 CKH131075 CAL131075 BQP131075 BGT131075 AWX131075 ANB131075 ADF131075 TJ131075 JN131075 R131075 WVZ65539 WMD65539 WCH65539 VSL65539 VIP65539 UYT65539 UOX65539 UFB65539 TVF65539 TLJ65539 TBN65539 SRR65539 SHV65539 RXZ65539 ROD65539 REH65539 QUL65539 QKP65539 QAT65539 PQX65539 PHB65539 OXF65539 ONJ65539 ODN65539 NTR65539 NJV65539 MZZ65539 MQD65539 MGH65539 LWL65539 LMP65539 LCT65539 KSX65539 KJB65539 JZF65539 JPJ65539 JFN65539 IVR65539 ILV65539 IBZ65539 HSD65539 HIH65539 GYL65539 GOP65539 GET65539 FUX65539 FLB65539 FBF65539 ERJ65539 EHN65539 DXR65539 DNV65539 DDZ65539 CUD65539 CKH65539 CAL65539 BQP65539 BGT65539 AWX65539 ANB65539 ADF65539 TJ65539 JN65539 R65539 WVZ3 WMD3 WCH3 VSL3 VIP3 UYT3 UOX3 UFB3 TVF3 TLJ3 TBN3 SRR3 SHV3 RXZ3 ROD3 REH3 QUL3 QKP3 QAT3 PQX3 PHB3 OXF3 ONJ3 ODN3 NTR3 NJV3 MZZ3 MQD3 MGH3 LWL3 LMP3 LCT3 KSX3 KJB3 JZF3 JPJ3 JFN3 IVR3 ILV3 IBZ3 HSD3 HIH3 GYL3 GOP3 GET3 FUX3 FLB3 FBF3 ERJ3 EHN3 DXR3 DNV3 DDZ3 CUD3 CKH3 CAL3 BQP3 BGT3 AWX3 ANB3 ADF3 TJ3 JN3">
      <formula1>Procedimiento2012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contratos</vt:lpstr>
      <vt:lpstr>adjudicatarios</vt:lpstr>
      <vt:lpstr>Procedimiento</vt:lpstr>
      <vt:lpstr>modificación</vt:lpstr>
      <vt:lpstr>datos no publicar</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palvarezg</dc:creator>
  <cp:lastModifiedBy>palvarezg</cp:lastModifiedBy>
  <dcterms:created xsi:type="dcterms:W3CDTF">2019-01-23T08:28:30Z</dcterms:created>
  <dcterms:modified xsi:type="dcterms:W3CDTF">2019-02-13T07:56:56Z</dcterms:modified>
</cp:coreProperties>
</file>